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calcChain.xml><?xml version="1.0" encoding="utf-8"?>
<calcChain xmlns="http://schemas.openxmlformats.org/spreadsheetml/2006/main">
  <c r="D13" i="3"/>
  <c r="D8"/>
  <c r="AT6" i="2"/>
  <c r="AT7"/>
  <c r="AB7"/>
  <c r="AB6" s="1"/>
  <c r="AT8"/>
  <c r="AB8"/>
  <c r="AT15"/>
  <c r="AB15"/>
  <c r="D72"/>
  <c r="W72"/>
  <c r="X6"/>
  <c r="X7"/>
  <c r="X8"/>
  <c r="X15"/>
  <c r="X9"/>
  <c r="X10"/>
  <c r="D6"/>
  <c r="G6"/>
  <c r="H6"/>
  <c r="I6"/>
  <c r="J6"/>
  <c r="K6"/>
  <c r="L6"/>
  <c r="D7"/>
  <c r="D67"/>
  <c r="D68"/>
  <c r="D69"/>
  <c r="D70"/>
  <c r="D62"/>
  <c r="D63"/>
  <c r="D64"/>
  <c r="D52"/>
  <c r="D53"/>
  <c r="D54"/>
  <c r="D55"/>
  <c r="D47"/>
  <c r="D48"/>
  <c r="D49"/>
  <c r="D50"/>
  <c r="D38"/>
  <c r="D43"/>
  <c r="D44"/>
  <c r="D45"/>
  <c r="D39"/>
  <c r="D40"/>
  <c r="D41"/>
  <c r="D32"/>
  <c r="D33"/>
  <c r="D34"/>
  <c r="D35"/>
  <c r="D25"/>
  <c r="D26"/>
  <c r="D28"/>
  <c r="D29"/>
  <c r="D30"/>
  <c r="D15"/>
  <c r="D14"/>
  <c r="D8"/>
  <c r="D9"/>
  <c r="D18"/>
  <c r="D17"/>
  <c r="D10"/>
  <c r="AE15" i="1"/>
  <c r="AE16"/>
  <c r="T15"/>
  <c r="V15"/>
  <c r="W16"/>
  <c r="W15" s="1"/>
  <c r="X16"/>
  <c r="X15" s="1"/>
  <c r="Y16"/>
  <c r="Y15" s="1"/>
  <c r="Z16"/>
  <c r="Z15" s="1"/>
  <c r="AA16"/>
  <c r="AA15" s="1"/>
  <c r="AB16"/>
  <c r="AB15" s="1"/>
  <c r="AC16"/>
  <c r="AC15" s="1"/>
  <c r="AD16"/>
  <c r="AD15" s="1"/>
  <c r="T21"/>
  <c r="T18"/>
  <c r="T17" s="1"/>
  <c r="T16" s="1"/>
  <c r="T46"/>
  <c r="T47"/>
  <c r="T48"/>
  <c r="T27"/>
  <c r="T24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17"/>
  <c r="O18"/>
  <c r="O19"/>
  <c r="O20"/>
  <c r="O21"/>
  <c r="O22"/>
  <c r="O23"/>
  <c r="O24"/>
  <c r="O25"/>
  <c r="O26"/>
  <c r="O27"/>
  <c r="O28"/>
  <c r="O29"/>
  <c r="O30"/>
  <c r="O16"/>
  <c r="O1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16"/>
  <c r="F15" s="1"/>
  <c r="G15"/>
  <c r="H15"/>
  <c r="I15"/>
  <c r="J15"/>
  <c r="K15"/>
  <c r="L15"/>
  <c r="D15"/>
  <c r="D21"/>
  <c r="D47"/>
  <c r="D46"/>
  <c r="D44"/>
  <c r="D43" s="1"/>
  <c r="D34"/>
  <c r="D33"/>
  <c r="D27"/>
  <c r="D24"/>
  <c r="D22"/>
  <c r="D16"/>
  <c r="D17"/>
  <c r="D18"/>
</calcChain>
</file>

<file path=xl/sharedStrings.xml><?xml version="1.0" encoding="utf-8"?>
<sst xmlns="http://schemas.openxmlformats.org/spreadsheetml/2006/main" count="3392" uniqueCount="311">
  <si>
    <t/>
  </si>
  <si>
    <t>ОТЧЕТ ОБ ИСПОЛНЕНИИ КОНСОЛИДИРОВАННОГО БЮДЖЕТА  СУБЪЕКТА РОССИЙСКОЙ ФЕДЕРАЦИИ И БЮДЖЕТА ТЕРРИТОРИАЛЬНОГО
ГОСУДАРСТВЕННОГО ВНЕБЮДЖЕТНОГО ФОНДА</t>
  </si>
  <si>
    <t>КОДЫ</t>
  </si>
  <si>
    <t>Форма по ОКУД</t>
  </si>
  <si>
    <t>0503317</t>
  </si>
  <si>
    <t>Дата</t>
  </si>
  <si>
    <t>Наименование финансового органа</t>
  </si>
  <si>
    <t>по ОКПО</t>
  </si>
  <si>
    <t>Наименование бюджета</t>
  </si>
  <si>
    <t>по ОКТМО</t>
  </si>
  <si>
    <t>Периодичность: месячная</t>
  </si>
  <si>
    <t>Единица измерения: руб</t>
  </si>
  <si>
    <t>по ОКЕИ</t>
  </si>
  <si>
    <t>383</t>
  </si>
  <si>
    <t>1. Доходы бюджета</t>
  </si>
  <si>
    <t>Утвержденные бюджетные назначения</t>
  </si>
  <si>
    <t>Исполнено</t>
  </si>
  <si>
    <t>Наименование показателя</t>
  </si>
  <si>
    <t>Код строки</t>
  </si>
  <si>
    <t>Код дохода по бюджетной классификации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</si>
  <si>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</si>
  <si>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</si>
  <si>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</si>
  <si>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</si>
  <si>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</si>
  <si>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</si>
  <si>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</si>
  <si>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</si>
  <si>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</si>
  <si>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</si>
  <si>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</si>
  <si>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</si>
  <si>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</si>
  <si>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 xml:space="preserve">бюджеты внутригородских муниципальных образований городов федерального значения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</si>
  <si>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</si>
  <si>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</si>
  <si>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</si>
  <si>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</si>
  <si>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</si>
  <si>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</si>
  <si>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</si>
  <si>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</si>
  <si>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</si>
  <si>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</si>
  <si>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</si>
  <si>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</si>
  <si>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</si>
  <si>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</si>
  <si>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</si>
  <si>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</si>
  <si>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</si>
  <si>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</si>
  <si>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</si>
  <si>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</si>
  <si>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</si>
  <si>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</si>
  <si>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</si>
  <si>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</si>
  <si>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</si>
  <si>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</si>
  <si>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</si>
  <si>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</si>
  <si>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</si>
  <si>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Всего</t>
  </si>
  <si>
    <t>Х</t>
  </si>
  <si>
    <t>-</t>
  </si>
  <si>
    <t xml:space="preserve">          в том числе: 
 НАЛОГОВЫЕ И НЕНАЛОГОВЫЕ ДОХОДЫ</t>
  </si>
  <si>
    <t>000 1 00 00000 00 0000 000</t>
  </si>
  <si>
    <t xml:space="preserve"> НАЛОГОВЫЕ И НЕНАЛОГОВЫЕ ДОХОДЫ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</si>
  <si>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</si>
  <si>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</si>
  <si>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</si>
  <si>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</si>
  <si>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</si>
  <si>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</si>
  <si>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</si>
  <si>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</si>
  <si>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</si>
  <si>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</si>
  <si>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</si>
  <si>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</si>
  <si>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</si>
  <si>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</si>
  <si>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</si>
  <si>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</si>
  <si>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</si>
  <si>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</si>
  <si>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</si>
  <si>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</si>
  <si>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</si>
  <si>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</si>
  <si>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</si>
  <si>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</si>
  <si>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</si>
  <si>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</si>
  <si>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</si>
  <si>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</si>
  <si>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</si>
  <si>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000 1 08 04010 01 0000 110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</si>
  <si>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</si>
  <si>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</si>
  <si>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</si>
  <si>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</si>
  <si>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</si>
  <si>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</si>
  <si>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</si>
  <si>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</si>
  <si>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</si>
  <si>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</si>
  <si>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</si>
  <si>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</si>
  <si>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</si>
  <si>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</si>
  <si>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</si>
  <si>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</si>
  <si>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</si>
  <si>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</si>
  <si>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</si>
  <si>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</si>
  <si>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</si>
  <si>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</si>
  <si>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</si>
  <si>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</si>
  <si>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</si>
  <si>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</si>
  <si>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</si>
  <si>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</si>
  <si>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</si>
  <si>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</si>
  <si>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</si>
  <si>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</si>
  <si>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</si>
  <si>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</si>
  <si>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</si>
  <si>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</si>
  <si>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сельских поселений на выравнивание бюджетной обеспеченности</t>
  </si>
  <si>
    <t>000 2 02 15001 10 0000 150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</si>
  <si>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</si>
  <si>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</si>
  <si>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</si>
  <si>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</si>
  <si>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</si>
  <si>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</si>
  <si>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</si>
  <si>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</si>
  <si>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</si>
  <si>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000 2 02 35118 10 0000 150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</si>
  <si>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</si>
  <si>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</si>
  <si>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</si>
  <si>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</si>
  <si>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</si>
  <si>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</si>
  <si>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</si>
  <si>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</si>
  <si>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сельских поселений</t>
  </si>
  <si>
    <t>000 2 02 49999 10 0000 150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</si>
  <si>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</si>
  <si>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</si>
  <si>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</si>
  <si>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200</t>
  </si>
  <si>
    <t>ВСЕГО РАСХОДОВ</t>
  </si>
  <si>
    <t>Общегосударственные вопросы</t>
  </si>
  <si>
    <t>000 0100 0000000000 000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</si>
  <si>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</si>
  <si>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</si>
  <si>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</si>
  <si>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000 0104 0000000000 100</t>
  </si>
  <si>
    <t>Расходы на выплаты персоналу государственных (муниципальных) органов</t>
  </si>
  <si>
    <t>000 0104 0000000000 120</t>
  </si>
  <si>
    <t>Фонд оплаты труда государственных (муниципальных) органов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</si>
  <si>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</si>
  <si>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</si>
  <si>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</si>
  <si>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</si>
  <si>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000 0104 0000000000 129</t>
  </si>
  <si>
    <t>Закупка товаров, работ и услуг для обеспечения государственных (муниципальных) нужд</t>
  </si>
  <si>
    <t>000 0104 0000000000 200</t>
  </si>
  <si>
    <t>Иные закупки товаров, работ и услуг для обеспечения государственных (муниципальных) нужд</t>
  </si>
  <si>
    <t>000 0104 0000000000 240</t>
  </si>
  <si>
    <t>Прочая закупка товаров, работ и услуг</t>
  </si>
  <si>
    <t>000 0104 0000000000 244</t>
  </si>
  <si>
    <t>Иные бюджетные ассигнования</t>
  </si>
  <si>
    <t>000 0104 0000000000 800</t>
  </si>
  <si>
    <t>Уплата налогов, сборов и иных платежей</t>
  </si>
  <si>
    <t>000 0104 0000000000 850</t>
  </si>
  <si>
    <t>Уплата налога на имущество организаций и земельного налога</t>
  </si>
  <si>
    <t>000 0104 0000000000 851</t>
  </si>
  <si>
    <t xml:space="preserve">Уплата прочих налогов, сборов </t>
  </si>
  <si>
    <t>000 0104 0000000000 852</t>
  </si>
  <si>
    <t>Уплата иных платежей</t>
  </si>
  <si>
    <t>000 0104 0000000000 853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</si>
  <si>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</si>
  <si>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</si>
  <si>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</si>
  <si>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</si>
  <si>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</si>
  <si>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</si>
  <si>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</si>
  <si>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</si>
  <si>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</si>
  <si>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</si>
  <si>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</si>
  <si>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</si>
  <si>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</si>
  <si>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Национальная оборона</t>
  </si>
  <si>
    <t>000 0200 0000000000 000</t>
  </si>
  <si>
    <t>Мобилизационная и вневойсковая подготовка</t>
  </si>
  <si>
    <t>000 0203 0000000000 000</t>
  </si>
  <si>
    <t>000 0203 0000000000 100</t>
  </si>
  <si>
    <t>000 0203 0000000000 120</t>
  </si>
  <si>
    <t>000 0203 0000000000 121</t>
  </si>
  <si>
    <t>000 0203 0000000000 129</t>
  </si>
  <si>
    <t>Национальная безопасность и правоохранительная деятельность</t>
  </si>
  <si>
    <t>000 0300 0000000000 000</t>
  </si>
  <si>
    <t>Обеспечение пожарной безопасности</t>
  </si>
  <si>
    <t>000 0310 0000000000 000</t>
  </si>
  <si>
    <t>000 0310 0000000000 200</t>
  </si>
  <si>
    <t>000 0310 0000000000 240</t>
  </si>
  <si>
    <t>000 0310 0000000000 244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</si>
  <si>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</si>
  <si>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</si>
  <si>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</si>
  <si>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</si>
  <si>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</si>
  <si>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</si>
  <si>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</si>
  <si>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</si>
  <si>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</si>
  <si>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</si>
  <si>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</si>
  <si>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</si>
  <si>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Жилищно-коммунальное хозяйство</t>
  </si>
  <si>
    <t>000 0500 0000000000 000</t>
  </si>
  <si>
    <t>Благоустройство</t>
  </si>
  <si>
    <t>000 0503 0000000000 000</t>
  </si>
  <si>
    <t>000 0503 0000000000 200</t>
  </si>
  <si>
    <t>000 0503 0000000000 240</t>
  </si>
  <si>
    <t>000 0503 0000000000 244</t>
  </si>
  <si>
    <t>Образование</t>
  </si>
  <si>
    <t>000 0700 0000000000 000</t>
  </si>
  <si>
    <t>Профессиональная подготовка, переподготовка и повышение квалификации</t>
  </si>
  <si>
    <t>000 0705 0000000000 000</t>
  </si>
  <si>
    <t>000 0705 0000000000 200</t>
  </si>
  <si>
    <t>000 0705 0000000000 240</t>
  </si>
  <si>
    <t>000 0705 0000000000 244</t>
  </si>
  <si>
    <t>Культура и кинематография</t>
  </si>
  <si>
    <t>000 0800 0000000000 000</t>
  </si>
  <si>
    <t>Культура</t>
  </si>
  <si>
    <t>000 0801 0000000000 000</t>
  </si>
  <si>
    <t xml:space="preserve">Предоставление субсидий бюджетным, автономным учреждениям и иным некоммерческим организациям    </t>
  </si>
  <si>
    <t>000 0801 0000000000 600</t>
  </si>
  <si>
    <t>Субсидии бюджетным учреждениям</t>
  </si>
  <si>
    <t>000 0801 0000000000 610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</si>
  <si>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</si>
  <si>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000 0801 0000000000 611</t>
  </si>
  <si>
    <t>Социальная политика</t>
  </si>
  <si>
    <t>000 1000 0000000000 000</t>
  </si>
  <si>
    <t>Пенсионное обеспечение</t>
  </si>
  <si>
    <t>000 1001 0000000000 000</t>
  </si>
  <si>
    <t>Социальное обеспечение и иные выплаты населению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</si>
  <si>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</si>
  <si>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</si>
  <si>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</si>
  <si>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</si>
  <si>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</si>
  <si>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Результат исполнения бюджета (дефицит/профицит)</t>
  </si>
  <si>
    <t>Результат исполнения бюджета (дефицит "--", профицит "+")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</si>
  <si>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</si>
  <si>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</si>
  <si>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</si>
  <si>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Источники финансирования дефицитов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</si>
  <si>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</si>
  <si>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</si>
  <si>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</si>
  <si>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</si>
  <si>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средств, всего</t>
  </si>
  <si>
    <t>Увеличение остатков средств</t>
  </si>
  <si>
    <t>000 01 05 00 00 00 0000 500</t>
  </si>
  <si>
    <t>Увеличение остатков средств бюджетов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</si>
  <si>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</si>
  <si>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</si>
  <si>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</si>
  <si>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</si>
  <si>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</si>
  <si>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</si>
  <si>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</si>
  <si>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</si>
  <si>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</si>
  <si>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средств, всего</t>
  </si>
  <si>
    <t>Уменьшение остатков средств</t>
  </si>
  <si>
    <t>000 01 05 00 00 00 0000 600</t>
  </si>
  <si>
    <t>Уменьшение остатков средств бюджетов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</si>
  <si>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</si>
  <si>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</si>
  <si>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</si>
  <si>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</si>
  <si>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</si>
  <si>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</si>
  <si>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000 01 05 02 01 10 0000 610</t>
  </si>
  <si>
    <t>4. Таблица консолидируемых расчетов</t>
  </si>
  <si>
    <t xml:space="preserve">Поступления </t>
  </si>
  <si>
    <t>ИТОГО</t>
  </si>
  <si>
    <t>(подпись)</t>
  </si>
  <si>
    <t>(расшифровка подписи)</t>
  </si>
  <si>
    <t>"______"    ________________   20 ___ г.</t>
  </si>
  <si>
    <t>ЭП Руководитель
                 Не подписано !</t>
  </si>
  <si>
    <t xml:space="preserve"> </t>
  </si>
  <si>
    <t>ЭП ГлБух
                 Не подписано !</t>
  </si>
  <si>
    <t>на 01 февраля 2018 г.</t>
  </si>
  <si>
    <t>000 0801 0000000000 612</t>
  </si>
</sst>
</file>

<file path=xl/styles.xml><?xml version="1.0" encoding="utf-8"?>
<styleSheet xmlns="http://schemas.openxmlformats.org/spreadsheetml/2006/main">
  <numFmts count="3">
    <numFmt numFmtId="164" formatCode="[$-10419]dd\.mm\.yyyy"/>
    <numFmt numFmtId="165" formatCode="[$-10419]#,##0.00"/>
    <numFmt numFmtId="166" formatCode="[$-10419]###\ ###\ ###\ ###\ ##0.00"/>
  </numFmts>
  <fonts count="16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9"/>
      <color rgb="FF000000"/>
      <name val="Arial"/>
    </font>
    <font>
      <b/>
      <sz val="7"/>
      <color rgb="FF000000"/>
      <name val="Arial"/>
    </font>
    <font>
      <sz val="5"/>
      <color rgb="FF000000"/>
      <name val="Arial"/>
    </font>
    <font>
      <sz val="7"/>
      <color rgb="FF000000"/>
      <name val="Times New Roman"/>
    </font>
    <font>
      <sz val="7"/>
      <color rgb="FF000000"/>
      <name val="Courier New"/>
    </font>
    <font>
      <sz val="7"/>
      <color rgb="FFFFEBCD"/>
      <name val="Courier New"/>
    </font>
    <font>
      <b/>
      <sz val="8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10"/>
      <color rgb="FF8B0000"/>
      <name val="Arial"/>
    </font>
    <font>
      <sz val="11"/>
      <color rgb="FF000000"/>
      <name val="Calibri"/>
      <family val="2"/>
      <scheme val="minor"/>
    </font>
    <font>
      <sz val="7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FFA500"/>
      </left>
      <right style="thick">
        <color rgb="FFFFA500"/>
      </right>
      <top style="thick">
        <color rgb="FFFFA500"/>
      </top>
      <bottom style="thick">
        <color rgb="FFFFA5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67">
    <xf numFmtId="0" fontId="1" fillId="0" borderId="0" xfId="0" applyFont="1" applyFill="1" applyBorder="1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4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lef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165" fontId="2" fillId="0" borderId="2" xfId="1" applyNumberFormat="1" applyFont="1" applyFill="1" applyBorder="1" applyAlignment="1">
      <alignment horizontal="right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5" fillId="0" borderId="4" xfId="1" applyNumberFormat="1" applyFont="1" applyFill="1" applyBorder="1" applyAlignment="1">
      <alignment horizontal="center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7" fillId="0" borderId="2" xfId="1" applyNumberFormat="1" applyFont="1" applyFill="1" applyBorder="1" applyAlignment="1">
      <alignment horizontal="center" vertical="center" wrapText="1" readingOrder="1"/>
    </xf>
    <xf numFmtId="0" fontId="9" fillId="0" borderId="4" xfId="1" applyNumberFormat="1" applyFont="1" applyFill="1" applyBorder="1" applyAlignment="1">
      <alignment horizontal="center" vertical="center" wrapText="1" readingOrder="1"/>
    </xf>
    <xf numFmtId="0" fontId="10" fillId="0" borderId="7" xfId="1" applyNumberFormat="1" applyFont="1" applyFill="1" applyBorder="1" applyAlignment="1">
      <alignment horizontal="center" vertical="center" wrapText="1" readingOrder="1"/>
    </xf>
    <xf numFmtId="0" fontId="10" fillId="0" borderId="2" xfId="1" applyNumberFormat="1" applyFont="1" applyFill="1" applyBorder="1" applyAlignment="1">
      <alignment horizontal="center" vertical="center" wrapText="1" readingOrder="1"/>
    </xf>
    <xf numFmtId="0" fontId="9" fillId="0" borderId="7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left" wrapText="1" readingOrder="1"/>
    </xf>
    <xf numFmtId="0" fontId="12" fillId="0" borderId="12" xfId="1" applyNumberFormat="1" applyFont="1" applyFill="1" applyBorder="1" applyAlignment="1">
      <alignment vertical="top" wrapText="1" readingOrder="1"/>
    </xf>
    <xf numFmtId="0" fontId="13" fillId="0" borderId="0" xfId="1" applyNumberFormat="1" applyFont="1" applyFill="1" applyBorder="1" applyAlignment="1">
      <alignment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3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2" fillId="0" borderId="2" xfId="1" applyNumberFormat="1" applyFont="1" applyFill="1" applyBorder="1" applyAlignment="1">
      <alignment horizontal="center" vertical="center" wrapText="1" readingOrder="1"/>
    </xf>
    <xf numFmtId="0" fontId="1" fillId="0" borderId="5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right" vertical="center" wrapText="1" readingOrder="1"/>
    </xf>
    <xf numFmtId="0" fontId="4" fillId="0" borderId="0" xfId="1" applyNumberFormat="1" applyFont="1" applyFill="1" applyBorder="1" applyAlignment="1">
      <alignment horizontal="lef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166" fontId="2" fillId="0" borderId="7" xfId="1" applyNumberFormat="1" applyFont="1" applyFill="1" applyBorder="1" applyAlignment="1">
      <alignment horizontal="right" wrapText="1" readingOrder="1"/>
    </xf>
    <xf numFmtId="0" fontId="1" fillId="0" borderId="10" xfId="1" applyNumberFormat="1" applyFont="1" applyFill="1" applyBorder="1" applyAlignment="1">
      <alignment vertical="top" wrapText="1"/>
    </xf>
    <xf numFmtId="0" fontId="1" fillId="0" borderId="11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2" fillId="0" borderId="7" xfId="1" applyNumberFormat="1" applyFont="1" applyFill="1" applyBorder="1" applyAlignment="1">
      <alignment horizontal="right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horizontal="left" wrapText="1" readingOrder="1"/>
    </xf>
    <xf numFmtId="0" fontId="2" fillId="0" borderId="7" xfId="1" applyNumberFormat="1" applyFont="1" applyFill="1" applyBorder="1" applyAlignment="1">
      <alignment horizontal="center" wrapText="1" readingOrder="1"/>
    </xf>
    <xf numFmtId="0" fontId="2" fillId="0" borderId="7" xfId="1" applyNumberFormat="1" applyFont="1" applyFill="1" applyBorder="1" applyAlignment="1">
      <alignment horizontal="center" vertical="center" wrapText="1" readingOrder="1"/>
    </xf>
    <xf numFmtId="0" fontId="8" fillId="0" borderId="7" xfId="1" applyNumberFormat="1" applyFont="1" applyFill="1" applyBorder="1" applyAlignment="1">
      <alignment horizontal="center" vertical="center" wrapText="1" readingOrder="1"/>
    </xf>
    <xf numFmtId="0" fontId="2" fillId="0" borderId="2" xfId="1" applyNumberFormat="1" applyFont="1" applyFill="1" applyBorder="1" applyAlignment="1">
      <alignment horizontal="right" wrapText="1" readingOrder="1"/>
    </xf>
    <xf numFmtId="166" fontId="2" fillId="0" borderId="2" xfId="1" applyNumberFormat="1" applyFont="1" applyFill="1" applyBorder="1" applyAlignment="1">
      <alignment horizontal="right" wrapText="1" readingOrder="1"/>
    </xf>
    <xf numFmtId="0" fontId="6" fillId="0" borderId="2" xfId="1" applyNumberFormat="1" applyFont="1" applyFill="1" applyBorder="1" applyAlignment="1">
      <alignment horizontal="left" wrapText="1" readingOrder="1"/>
    </xf>
    <xf numFmtId="0" fontId="2" fillId="0" borderId="2" xfId="1" applyNumberFormat="1" applyFont="1" applyFill="1" applyBorder="1" applyAlignment="1">
      <alignment horizontal="center" wrapText="1" readingOrder="1"/>
    </xf>
    <xf numFmtId="0" fontId="5" fillId="0" borderId="2" xfId="1" applyNumberFormat="1" applyFont="1" applyFill="1" applyBorder="1" applyAlignment="1">
      <alignment horizontal="center" vertical="center" wrapText="1" readingOrder="1"/>
    </xf>
    <xf numFmtId="0" fontId="5" fillId="0" borderId="4" xfId="1" applyNumberFormat="1" applyFont="1" applyFill="1" applyBorder="1" applyAlignment="1">
      <alignment horizontal="center" vertical="center" wrapText="1" readingOrder="1"/>
    </xf>
    <xf numFmtId="0" fontId="1" fillId="0" borderId="8" xfId="1" applyNumberFormat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11" fillId="0" borderId="1" xfId="1" applyNumberFormat="1" applyFont="1" applyFill="1" applyBorder="1" applyAlignment="1">
      <alignment horizontal="left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11" fillId="0" borderId="1" xfId="1" applyNumberFormat="1" applyFont="1" applyFill="1" applyBorder="1" applyAlignment="1">
      <alignment horizontal="center" vertical="center" wrapText="1" readingOrder="1"/>
    </xf>
    <xf numFmtId="0" fontId="11" fillId="0" borderId="0" xfId="1" applyNumberFormat="1" applyFont="1" applyFill="1" applyBorder="1" applyAlignment="1">
      <alignment horizontal="center" vertical="top" wrapText="1" readingOrder="1"/>
    </xf>
    <xf numFmtId="0" fontId="11" fillId="0" borderId="0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2" fontId="2" fillId="0" borderId="2" xfId="1" applyNumberFormat="1" applyFont="1" applyFill="1" applyBorder="1" applyAlignment="1">
      <alignment horizontal="right" wrapText="1" readingOrder="1"/>
    </xf>
    <xf numFmtId="0" fontId="15" fillId="0" borderId="2" xfId="1" applyNumberFormat="1" applyFont="1" applyFill="1" applyBorder="1" applyAlignment="1">
      <alignment horizontal="center" vertical="center" wrapText="1" readingOrder="1"/>
    </xf>
    <xf numFmtId="2" fontId="2" fillId="0" borderId="7" xfId="1" applyNumberFormat="1" applyFont="1" applyFill="1" applyBorder="1" applyAlignment="1">
      <alignment horizontal="right" wrapText="1" readingOrder="1"/>
    </xf>
    <xf numFmtId="166" fontId="2" fillId="0" borderId="13" xfId="1" applyNumberFormat="1" applyFont="1" applyFill="1" applyBorder="1" applyAlignment="1">
      <alignment horizontal="right" wrapText="1" readingOrder="1"/>
    </xf>
    <xf numFmtId="166" fontId="2" fillId="0" borderId="6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A500"/>
      <rgbColor rgb="008B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60"/>
  <sheetViews>
    <sheetView showGridLines="0" topLeftCell="A2" workbookViewId="0">
      <selection activeCell="AE15" sqref="AE15"/>
    </sheetView>
  </sheetViews>
  <sheetFormatPr defaultRowHeight="1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5.85546875" customWidth="1"/>
    <col min="7" max="7" width="13.7109375" hidden="1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customWidth="1"/>
    <col min="14" max="14" width="14.42578125" customWidth="1"/>
    <col min="15" max="15" width="13" customWidth="1"/>
    <col min="16" max="16" width="15" customWidth="1"/>
    <col min="17" max="17" width="16.7109375" customWidth="1"/>
    <col min="18" max="18" width="4" customWidth="1"/>
    <col min="19" max="19" width="18.42578125" customWidth="1"/>
    <col min="20" max="20" width="16.5703125" customWidth="1"/>
    <col min="21" max="22" width="13" customWidth="1"/>
    <col min="23" max="23" width="13.5703125" hidden="1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2" hidden="1" customWidth="1"/>
    <col min="30" max="30" width="10.85546875" hidden="1" customWidth="1"/>
    <col min="31" max="31" width="11.85546875" customWidth="1"/>
    <col min="32" max="32" width="14.28515625" customWidth="1"/>
  </cols>
  <sheetData>
    <row r="1" spans="1:32">
      <c r="A1" s="34" t="s">
        <v>0</v>
      </c>
      <c r="B1" s="30"/>
      <c r="C1" s="30"/>
      <c r="D1" s="29" t="s">
        <v>1</v>
      </c>
      <c r="E1" s="30"/>
      <c r="F1" s="30"/>
      <c r="G1" s="30"/>
      <c r="H1" s="30"/>
      <c r="I1" s="30"/>
      <c r="J1" s="30"/>
      <c r="K1" s="30"/>
      <c r="L1" s="30"/>
      <c r="M1" s="30"/>
      <c r="N1" s="34" t="s">
        <v>0</v>
      </c>
      <c r="O1" s="30"/>
      <c r="P1" s="1" t="s">
        <v>0</v>
      </c>
    </row>
    <row r="2" spans="1:32" ht="11.85" customHeight="1">
      <c r="A2" s="34" t="s">
        <v>0</v>
      </c>
      <c r="B2" s="30"/>
      <c r="C2" s="30"/>
      <c r="D2" s="34" t="s">
        <v>0</v>
      </c>
      <c r="E2" s="30"/>
      <c r="F2" s="30"/>
      <c r="G2" s="30"/>
      <c r="H2" s="30"/>
      <c r="I2" s="30"/>
      <c r="J2" s="30"/>
      <c r="K2" s="30"/>
      <c r="L2" s="30"/>
      <c r="M2" s="30"/>
      <c r="N2" s="34" t="s">
        <v>0</v>
      </c>
      <c r="O2" s="30"/>
      <c r="P2" s="1" t="s">
        <v>2</v>
      </c>
    </row>
    <row r="3" spans="1:32" ht="16.899999999999999" customHeight="1">
      <c r="A3" s="34" t="s">
        <v>0</v>
      </c>
      <c r="B3" s="30"/>
      <c r="C3" s="30"/>
      <c r="D3" s="34" t="s">
        <v>0</v>
      </c>
      <c r="E3" s="30"/>
      <c r="F3" s="30"/>
      <c r="G3" s="30"/>
      <c r="H3" s="30"/>
      <c r="I3" s="30"/>
      <c r="J3" s="30"/>
      <c r="K3" s="30"/>
      <c r="L3" s="30"/>
      <c r="M3" s="30"/>
      <c r="N3" s="35" t="s">
        <v>3</v>
      </c>
      <c r="O3" s="30"/>
      <c r="P3" s="2" t="s">
        <v>4</v>
      </c>
    </row>
    <row r="4" spans="1:32" ht="12" customHeight="1">
      <c r="A4" s="37" t="s">
        <v>0</v>
      </c>
      <c r="B4" s="30"/>
      <c r="C4" s="30"/>
      <c r="D4" s="37" t="s">
        <v>309</v>
      </c>
      <c r="E4" s="30"/>
      <c r="F4" s="30"/>
      <c r="G4" s="30"/>
      <c r="H4" s="30"/>
      <c r="I4" s="30"/>
      <c r="J4" s="30"/>
      <c r="K4" s="30"/>
      <c r="L4" s="30"/>
      <c r="M4" s="30"/>
      <c r="N4" s="35" t="s">
        <v>5</v>
      </c>
      <c r="O4" s="30"/>
      <c r="P4" s="4">
        <v>43132</v>
      </c>
    </row>
    <row r="5" spans="1:32">
      <c r="A5" s="34" t="s">
        <v>0</v>
      </c>
      <c r="B5" s="30"/>
      <c r="C5" s="30"/>
      <c r="D5" s="36" t="s">
        <v>0</v>
      </c>
      <c r="E5" s="30"/>
      <c r="F5" s="30"/>
      <c r="G5" s="30"/>
      <c r="H5" s="30"/>
      <c r="I5" s="30"/>
      <c r="J5" s="30"/>
      <c r="K5" s="30"/>
      <c r="L5" s="30"/>
      <c r="M5" s="30"/>
      <c r="N5" s="35"/>
      <c r="O5" s="30"/>
      <c r="P5" s="2" t="s">
        <v>0</v>
      </c>
    </row>
    <row r="6" spans="1:32" ht="16.149999999999999" customHeight="1">
      <c r="A6" s="34" t="s">
        <v>6</v>
      </c>
      <c r="B6" s="30"/>
      <c r="C6" s="30"/>
      <c r="D6" s="36"/>
      <c r="E6" s="30"/>
      <c r="F6" s="30"/>
      <c r="G6" s="30"/>
      <c r="H6" s="30"/>
      <c r="I6" s="30"/>
      <c r="J6" s="30"/>
      <c r="K6" s="30"/>
      <c r="L6" s="30"/>
      <c r="M6" s="30"/>
      <c r="N6" s="35" t="s">
        <v>7</v>
      </c>
      <c r="O6" s="30"/>
      <c r="P6" s="2"/>
    </row>
    <row r="7" spans="1:32" ht="12.6" customHeight="1">
      <c r="A7" s="34" t="s">
        <v>8</v>
      </c>
      <c r="B7" s="30"/>
      <c r="C7" s="30"/>
      <c r="D7" s="36"/>
      <c r="E7" s="30"/>
      <c r="F7" s="30"/>
      <c r="G7" s="30"/>
      <c r="H7" s="30"/>
      <c r="I7" s="30"/>
      <c r="J7" s="30"/>
      <c r="K7" s="30"/>
      <c r="L7" s="30"/>
      <c r="M7" s="30"/>
      <c r="N7" s="35" t="s">
        <v>9</v>
      </c>
      <c r="O7" s="30"/>
      <c r="P7" s="2"/>
    </row>
    <row r="8" spans="1:32" ht="12.75" customHeight="1">
      <c r="A8" s="34" t="s">
        <v>10</v>
      </c>
      <c r="B8" s="30"/>
      <c r="C8" s="30"/>
      <c r="N8" s="35" t="s">
        <v>0</v>
      </c>
      <c r="O8" s="30"/>
      <c r="P8" s="2" t="s">
        <v>0</v>
      </c>
    </row>
    <row r="9" spans="1:32" ht="13.15" customHeight="1">
      <c r="A9" s="34" t="s">
        <v>11</v>
      </c>
      <c r="B9" s="30"/>
      <c r="C9" s="30"/>
      <c r="D9" s="34" t="s">
        <v>0</v>
      </c>
      <c r="E9" s="30"/>
      <c r="F9" s="30"/>
      <c r="G9" s="30"/>
      <c r="H9" s="30"/>
      <c r="I9" s="30"/>
      <c r="J9" s="30"/>
      <c r="K9" s="30"/>
      <c r="L9" s="30"/>
      <c r="M9" s="30"/>
      <c r="N9" s="35" t="s">
        <v>12</v>
      </c>
      <c r="O9" s="30"/>
      <c r="P9" s="2" t="s">
        <v>13</v>
      </c>
    </row>
    <row r="10" spans="1:32" ht="13.7" customHeight="1">
      <c r="A10" s="34" t="s">
        <v>0</v>
      </c>
      <c r="B10" s="30"/>
      <c r="C10" s="30"/>
      <c r="D10" s="34" t="s">
        <v>0</v>
      </c>
      <c r="E10" s="30"/>
      <c r="F10" s="30"/>
      <c r="G10" s="30"/>
      <c r="H10" s="30"/>
      <c r="I10" s="30"/>
      <c r="J10" s="30"/>
      <c r="K10" s="30"/>
      <c r="L10" s="30"/>
      <c r="M10" s="30"/>
      <c r="N10" s="34" t="s">
        <v>0</v>
      </c>
      <c r="O10" s="30"/>
      <c r="P10" s="5" t="s">
        <v>0</v>
      </c>
    </row>
    <row r="11" spans="1:32" ht="14.45" customHeight="1">
      <c r="A11" s="29" t="s">
        <v>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32">
      <c r="A12" s="6" t="s">
        <v>0</v>
      </c>
      <c r="B12" s="6" t="s">
        <v>0</v>
      </c>
      <c r="C12" s="6" t="s">
        <v>0</v>
      </c>
      <c r="D12" s="31" t="s">
        <v>15</v>
      </c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3"/>
      <c r="Q12" s="6" t="s">
        <v>0</v>
      </c>
      <c r="R12" s="6" t="s">
        <v>0</v>
      </c>
      <c r="S12" s="6" t="s">
        <v>0</v>
      </c>
      <c r="T12" s="31" t="s">
        <v>16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3"/>
    </row>
    <row r="13" spans="1:32" ht="136.5">
      <c r="A13" s="7" t="s">
        <v>17</v>
      </c>
      <c r="B13" s="7" t="s">
        <v>18</v>
      </c>
      <c r="C13" s="7" t="s">
        <v>19</v>
      </c>
      <c r="D13" s="2" t="s">
        <v>20</v>
      </c>
      <c r="E13" s="2" t="s">
        <v>21</v>
      </c>
      <c r="F13" s="2" t="s">
        <v>22</v>
      </c>
      <c r="G13" s="2" t="s">
        <v>23</v>
      </c>
      <c r="H13" s="2" t="s">
        <v>24</v>
      </c>
      <c r="I13" s="2" t="s">
        <v>25</v>
      </c>
      <c r="J13" s="2" t="s">
        <v>26</v>
      </c>
      <c r="K13" s="2" t="s">
        <v>27</v>
      </c>
      <c r="L13" s="2" t="s">
        <v>28</v>
      </c>
      <c r="M13" s="2" t="s">
        <v>29</v>
      </c>
      <c r="N13" s="2" t="s">
        <v>30</v>
      </c>
      <c r="O13" s="2" t="s">
        <v>31</v>
      </c>
      <c r="P13" s="2" t="s">
        <v>32</v>
      </c>
      <c r="Q13" s="7" t="s">
        <v>17</v>
      </c>
      <c r="R13" s="7" t="s">
        <v>18</v>
      </c>
      <c r="S13" s="7" t="s">
        <v>19</v>
      </c>
      <c r="T13" s="2" t="s">
        <v>20</v>
      </c>
      <c r="U13" s="2" t="s">
        <v>21</v>
      </c>
      <c r="V13" s="2" t="s">
        <v>22</v>
      </c>
      <c r="W13" s="2" t="s">
        <v>23</v>
      </c>
      <c r="X13" s="2" t="s">
        <v>24</v>
      </c>
      <c r="Y13" s="2" t="s">
        <v>33</v>
      </c>
      <c r="Z13" s="2" t="s">
        <v>26</v>
      </c>
      <c r="AA13" s="2" t="s">
        <v>27</v>
      </c>
      <c r="AB13" s="2" t="s">
        <v>28</v>
      </c>
      <c r="AC13" s="2" t="s">
        <v>29</v>
      </c>
      <c r="AD13" s="2" t="s">
        <v>30</v>
      </c>
      <c r="AE13" s="2" t="s">
        <v>31</v>
      </c>
      <c r="AF13" s="2" t="s">
        <v>32</v>
      </c>
    </row>
    <row r="14" spans="1:32">
      <c r="A14" s="8" t="s">
        <v>34</v>
      </c>
      <c r="B14" s="8" t="s">
        <v>35</v>
      </c>
      <c r="C14" s="8" t="s">
        <v>36</v>
      </c>
      <c r="D14" s="8" t="s">
        <v>37</v>
      </c>
      <c r="E14" s="8" t="s">
        <v>38</v>
      </c>
      <c r="F14" s="8" t="s">
        <v>39</v>
      </c>
      <c r="G14" s="8" t="s">
        <v>40</v>
      </c>
      <c r="H14" s="8" t="s">
        <v>41</v>
      </c>
      <c r="I14" s="8" t="s">
        <v>42</v>
      </c>
      <c r="J14" s="8" t="s">
        <v>43</v>
      </c>
      <c r="K14" s="8" t="s">
        <v>44</v>
      </c>
      <c r="L14" s="8" t="s">
        <v>45</v>
      </c>
      <c r="M14" s="8" t="s">
        <v>46</v>
      </c>
      <c r="N14" s="8" t="s">
        <v>47</v>
      </c>
      <c r="O14" s="8" t="s">
        <v>48</v>
      </c>
      <c r="P14" s="8" t="s">
        <v>49</v>
      </c>
      <c r="Q14" s="8" t="s">
        <v>34</v>
      </c>
      <c r="R14" s="8" t="s">
        <v>35</v>
      </c>
      <c r="S14" s="8" t="s">
        <v>36</v>
      </c>
      <c r="T14" s="8" t="s">
        <v>50</v>
      </c>
      <c r="U14" s="8" t="s">
        <v>51</v>
      </c>
      <c r="V14" s="8" t="s">
        <v>52</v>
      </c>
      <c r="W14" s="8" t="s">
        <v>53</v>
      </c>
      <c r="X14" s="8" t="s">
        <v>54</v>
      </c>
      <c r="Y14" s="8" t="s">
        <v>55</v>
      </c>
      <c r="Z14" s="8" t="s">
        <v>56</v>
      </c>
      <c r="AA14" s="8" t="s">
        <v>57</v>
      </c>
      <c r="AB14" s="8" t="s">
        <v>58</v>
      </c>
      <c r="AC14" s="8" t="s">
        <v>59</v>
      </c>
      <c r="AD14" s="8" t="s">
        <v>60</v>
      </c>
      <c r="AE14" s="8" t="s">
        <v>61</v>
      </c>
      <c r="AF14" s="8" t="s">
        <v>62</v>
      </c>
    </row>
    <row r="15" spans="1:32">
      <c r="A15" s="9" t="s">
        <v>63</v>
      </c>
      <c r="B15" s="10">
        <v>10</v>
      </c>
      <c r="C15" s="11" t="s">
        <v>64</v>
      </c>
      <c r="D15" s="12">
        <f>D16+D21+D29+D33+D43+D46</f>
        <v>6498000</v>
      </c>
      <c r="E15" s="12"/>
      <c r="F15" s="12">
        <f t="shared" ref="E15:P30" si="0">F16+F21+F29+F33+F43+F46</f>
        <v>6498000</v>
      </c>
      <c r="G15" s="12" t="e">
        <f t="shared" si="0"/>
        <v>#VALUE!</v>
      </c>
      <c r="H15" s="12" t="e">
        <f t="shared" si="0"/>
        <v>#VALUE!</v>
      </c>
      <c r="I15" s="12" t="e">
        <f t="shared" si="0"/>
        <v>#VALUE!</v>
      </c>
      <c r="J15" s="12" t="e">
        <f t="shared" si="0"/>
        <v>#VALUE!</v>
      </c>
      <c r="K15" s="12" t="e">
        <f t="shared" si="0"/>
        <v>#VALUE!</v>
      </c>
      <c r="L15" s="12" t="e">
        <f t="shared" si="0"/>
        <v>#VALUE!</v>
      </c>
      <c r="M15" s="12"/>
      <c r="N15" s="12"/>
      <c r="O15" s="12">
        <f>F15</f>
        <v>6498000</v>
      </c>
      <c r="P15" s="12"/>
      <c r="Q15" s="9" t="s">
        <v>63</v>
      </c>
      <c r="R15" s="10">
        <v>10</v>
      </c>
      <c r="S15" s="11" t="s">
        <v>64</v>
      </c>
      <c r="T15" s="12">
        <f>T16+T21+T46</f>
        <v>355179.06</v>
      </c>
      <c r="U15" s="12"/>
      <c r="V15" s="12">
        <f t="shared" ref="U15:AD15" si="1">V16+V21+V46</f>
        <v>355179.06</v>
      </c>
      <c r="W15" s="12">
        <f t="shared" ref="W15" si="2">W16+W21+W46</f>
        <v>355179.06</v>
      </c>
      <c r="X15" s="12">
        <f t="shared" ref="X15" si="3">X16+X21+X46</f>
        <v>355179.06</v>
      </c>
      <c r="Y15" s="12">
        <f t="shared" ref="Y15" si="4">Y16+Y21+Y46</f>
        <v>355179.06</v>
      </c>
      <c r="Z15" s="12">
        <f t="shared" ref="Z15" si="5">Z16+Z21+Z46</f>
        <v>355179.06</v>
      </c>
      <c r="AA15" s="12">
        <f t="shared" ref="AA15" si="6">AA16+AA21+AA46</f>
        <v>355179.06</v>
      </c>
      <c r="AB15" s="12">
        <f t="shared" ref="AB15" si="7">AB16+AB21+AB46</f>
        <v>355179.06</v>
      </c>
      <c r="AC15" s="12">
        <f t="shared" ref="AC15" si="8">AC16+AC21+AC46</f>
        <v>355179.06</v>
      </c>
      <c r="AD15" s="12">
        <f t="shared" ref="AD15" si="9">AD16+AD21+AD46</f>
        <v>355179.06</v>
      </c>
      <c r="AE15" s="12">
        <f t="shared" ref="AE15" si="10">AE16+AE21+AE46</f>
        <v>355179.06</v>
      </c>
      <c r="AF15" s="13" t="s">
        <v>65</v>
      </c>
    </row>
    <row r="16" spans="1:32" ht="42.75">
      <c r="A16" s="9" t="s">
        <v>66</v>
      </c>
      <c r="B16" s="10">
        <v>10</v>
      </c>
      <c r="C16" s="11" t="s">
        <v>67</v>
      </c>
      <c r="D16" s="12">
        <f>D17</f>
        <v>177200</v>
      </c>
      <c r="E16" s="13" t="s">
        <v>65</v>
      </c>
      <c r="F16" s="12">
        <f>D16</f>
        <v>177200</v>
      </c>
      <c r="G16" s="13" t="s">
        <v>65</v>
      </c>
      <c r="H16" s="13" t="s">
        <v>65</v>
      </c>
      <c r="I16" s="13" t="s">
        <v>65</v>
      </c>
      <c r="J16" s="13" t="s">
        <v>65</v>
      </c>
      <c r="K16" s="13" t="s">
        <v>65</v>
      </c>
      <c r="L16" s="13" t="s">
        <v>65</v>
      </c>
      <c r="M16" s="13" t="s">
        <v>65</v>
      </c>
      <c r="N16" s="13" t="s">
        <v>65</v>
      </c>
      <c r="O16" s="12">
        <f>F16</f>
        <v>177200</v>
      </c>
      <c r="P16" s="13" t="s">
        <v>65</v>
      </c>
      <c r="Q16" s="9" t="s">
        <v>68</v>
      </c>
      <c r="R16" s="10">
        <v>10</v>
      </c>
      <c r="S16" s="11" t="s">
        <v>67</v>
      </c>
      <c r="T16" s="12">
        <f>T17</f>
        <v>3064.8</v>
      </c>
      <c r="U16" s="62"/>
      <c r="V16" s="62">
        <v>3064.8</v>
      </c>
      <c r="W16" s="12">
        <f t="shared" ref="U16:AD16" si="11">W17</f>
        <v>3064.8</v>
      </c>
      <c r="X16" s="12">
        <f t="shared" si="11"/>
        <v>3064.8</v>
      </c>
      <c r="Y16" s="12">
        <f t="shared" si="11"/>
        <v>3064.8</v>
      </c>
      <c r="Z16" s="12">
        <f t="shared" si="11"/>
        <v>3064.8</v>
      </c>
      <c r="AA16" s="12">
        <f t="shared" si="11"/>
        <v>3064.8</v>
      </c>
      <c r="AB16" s="12">
        <f t="shared" si="11"/>
        <v>3064.8</v>
      </c>
      <c r="AC16" s="12">
        <f t="shared" si="11"/>
        <v>3064.8</v>
      </c>
      <c r="AD16" s="12">
        <f t="shared" si="11"/>
        <v>3064.8</v>
      </c>
      <c r="AE16" s="12">
        <f>V16</f>
        <v>3064.8</v>
      </c>
      <c r="AF16" s="13" t="s">
        <v>65</v>
      </c>
    </row>
    <row r="17" spans="1:32" ht="21.75">
      <c r="A17" s="9" t="s">
        <v>69</v>
      </c>
      <c r="B17" s="10">
        <v>10</v>
      </c>
      <c r="C17" s="11" t="s">
        <v>70</v>
      </c>
      <c r="D17" s="12">
        <f>D18</f>
        <v>177200</v>
      </c>
      <c r="E17" s="13" t="s">
        <v>65</v>
      </c>
      <c r="F17" s="12">
        <f t="shared" ref="F17:F60" si="12">D17</f>
        <v>177200</v>
      </c>
      <c r="G17" s="13" t="s">
        <v>65</v>
      </c>
      <c r="H17" s="13" t="s">
        <v>65</v>
      </c>
      <c r="I17" s="13" t="s">
        <v>65</v>
      </c>
      <c r="J17" s="13" t="s">
        <v>65</v>
      </c>
      <c r="K17" s="13" t="s">
        <v>65</v>
      </c>
      <c r="L17" s="13" t="s">
        <v>65</v>
      </c>
      <c r="M17" s="13" t="s">
        <v>65</v>
      </c>
      <c r="N17" s="13" t="s">
        <v>65</v>
      </c>
      <c r="O17" s="12">
        <f t="shared" ref="O17:O60" si="13">F17</f>
        <v>177200</v>
      </c>
      <c r="P17" s="13" t="s">
        <v>65</v>
      </c>
      <c r="Q17" s="9" t="s">
        <v>69</v>
      </c>
      <c r="R17" s="10">
        <v>10</v>
      </c>
      <c r="S17" s="11" t="s">
        <v>70</v>
      </c>
      <c r="T17" s="12">
        <f>T18</f>
        <v>3064.8</v>
      </c>
      <c r="U17" s="62"/>
      <c r="V17" s="62">
        <v>3064.8</v>
      </c>
      <c r="W17" s="62">
        <v>3064.8</v>
      </c>
      <c r="X17" s="62">
        <v>3064.8</v>
      </c>
      <c r="Y17" s="62">
        <v>3064.8</v>
      </c>
      <c r="Z17" s="62">
        <v>3064.8</v>
      </c>
      <c r="AA17" s="62">
        <v>3064.8</v>
      </c>
      <c r="AB17" s="62">
        <v>3064.8</v>
      </c>
      <c r="AC17" s="62">
        <v>3064.8</v>
      </c>
      <c r="AD17" s="62">
        <v>3064.8</v>
      </c>
      <c r="AE17" s="62">
        <v>3064.8</v>
      </c>
      <c r="AF17" s="13" t="s">
        <v>65</v>
      </c>
    </row>
    <row r="18" spans="1:32" ht="21.75">
      <c r="A18" s="9" t="s">
        <v>71</v>
      </c>
      <c r="B18" s="10">
        <v>10</v>
      </c>
      <c r="C18" s="11" t="s">
        <v>72</v>
      </c>
      <c r="D18" s="12">
        <f>D19</f>
        <v>177200</v>
      </c>
      <c r="E18" s="13" t="s">
        <v>65</v>
      </c>
      <c r="F18" s="12">
        <f t="shared" si="12"/>
        <v>177200</v>
      </c>
      <c r="G18" s="13" t="s">
        <v>65</v>
      </c>
      <c r="H18" s="13" t="s">
        <v>65</v>
      </c>
      <c r="I18" s="13" t="s">
        <v>65</v>
      </c>
      <c r="J18" s="13" t="s">
        <v>65</v>
      </c>
      <c r="K18" s="13" t="s">
        <v>65</v>
      </c>
      <c r="L18" s="13" t="s">
        <v>65</v>
      </c>
      <c r="M18" s="13" t="s">
        <v>65</v>
      </c>
      <c r="N18" s="13" t="s">
        <v>65</v>
      </c>
      <c r="O18" s="12">
        <f t="shared" si="13"/>
        <v>177200</v>
      </c>
      <c r="P18" s="13" t="s">
        <v>65</v>
      </c>
      <c r="Q18" s="9" t="s">
        <v>71</v>
      </c>
      <c r="R18" s="10">
        <v>10</v>
      </c>
      <c r="S18" s="11" t="s">
        <v>72</v>
      </c>
      <c r="T18" s="12">
        <f>T19+T20</f>
        <v>3064.8</v>
      </c>
      <c r="U18" s="62"/>
      <c r="V18" s="62">
        <v>3064.8</v>
      </c>
      <c r="W18" s="13" t="s">
        <v>65</v>
      </c>
      <c r="X18" s="13" t="s">
        <v>65</v>
      </c>
      <c r="Y18" s="13" t="s">
        <v>65</v>
      </c>
      <c r="Z18" s="13" t="s">
        <v>65</v>
      </c>
      <c r="AA18" s="13" t="s">
        <v>65</v>
      </c>
      <c r="AB18" s="13" t="s">
        <v>65</v>
      </c>
      <c r="AC18" s="13" t="s">
        <v>65</v>
      </c>
      <c r="AD18" s="13" t="s">
        <v>65</v>
      </c>
      <c r="AE18" s="62">
        <v>3064.8</v>
      </c>
      <c r="AF18" s="13" t="s">
        <v>65</v>
      </c>
    </row>
    <row r="19" spans="1:32" ht="126.75">
      <c r="A19" s="9" t="s">
        <v>73</v>
      </c>
      <c r="B19" s="10">
        <v>10</v>
      </c>
      <c r="C19" s="11" t="s">
        <v>74</v>
      </c>
      <c r="D19" s="12">
        <v>177200</v>
      </c>
      <c r="E19" s="13" t="s">
        <v>65</v>
      </c>
      <c r="F19" s="12">
        <f t="shared" si="12"/>
        <v>177200</v>
      </c>
      <c r="G19" s="13" t="s">
        <v>65</v>
      </c>
      <c r="H19" s="13" t="s">
        <v>65</v>
      </c>
      <c r="I19" s="13" t="s">
        <v>65</v>
      </c>
      <c r="J19" s="13" t="s">
        <v>65</v>
      </c>
      <c r="K19" s="13" t="s">
        <v>65</v>
      </c>
      <c r="L19" s="13" t="s">
        <v>65</v>
      </c>
      <c r="M19" s="13" t="s">
        <v>65</v>
      </c>
      <c r="N19" s="13" t="s">
        <v>65</v>
      </c>
      <c r="O19" s="12">
        <f t="shared" si="13"/>
        <v>177200</v>
      </c>
      <c r="P19" s="13" t="s">
        <v>65</v>
      </c>
      <c r="Q19" s="9" t="s">
        <v>73</v>
      </c>
      <c r="R19" s="10">
        <v>10</v>
      </c>
      <c r="S19" s="11" t="s">
        <v>74</v>
      </c>
      <c r="T19" s="12">
        <v>3064.8</v>
      </c>
      <c r="U19" s="62"/>
      <c r="V19" s="62">
        <v>3064.8</v>
      </c>
      <c r="W19" s="13" t="s">
        <v>65</v>
      </c>
      <c r="X19" s="13" t="s">
        <v>65</v>
      </c>
      <c r="Y19" s="13" t="s">
        <v>65</v>
      </c>
      <c r="Z19" s="13" t="s">
        <v>65</v>
      </c>
      <c r="AA19" s="13" t="s">
        <v>65</v>
      </c>
      <c r="AB19" s="13" t="s">
        <v>65</v>
      </c>
      <c r="AC19" s="13" t="s">
        <v>65</v>
      </c>
      <c r="AD19" s="13" t="s">
        <v>65</v>
      </c>
      <c r="AE19" s="62">
        <v>3064.8</v>
      </c>
      <c r="AF19" s="13" t="s">
        <v>65</v>
      </c>
    </row>
    <row r="20" spans="1:32" ht="74.25">
      <c r="A20" s="9" t="s">
        <v>75</v>
      </c>
      <c r="B20" s="10">
        <v>10</v>
      </c>
      <c r="C20" s="11" t="s">
        <v>76</v>
      </c>
      <c r="D20" s="13" t="s">
        <v>65</v>
      </c>
      <c r="E20" s="13" t="s">
        <v>65</v>
      </c>
      <c r="F20" s="12" t="str">
        <f t="shared" si="12"/>
        <v>-</v>
      </c>
      <c r="G20" s="13" t="s">
        <v>65</v>
      </c>
      <c r="H20" s="13" t="s">
        <v>65</v>
      </c>
      <c r="I20" s="13" t="s">
        <v>65</v>
      </c>
      <c r="J20" s="13" t="s">
        <v>65</v>
      </c>
      <c r="K20" s="13" t="s">
        <v>65</v>
      </c>
      <c r="L20" s="13" t="s">
        <v>65</v>
      </c>
      <c r="M20" s="13" t="s">
        <v>65</v>
      </c>
      <c r="N20" s="13" t="s">
        <v>65</v>
      </c>
      <c r="O20" s="12" t="str">
        <f t="shared" si="13"/>
        <v>-</v>
      </c>
      <c r="P20" s="13" t="s">
        <v>65</v>
      </c>
      <c r="Q20" s="9" t="s">
        <v>75</v>
      </c>
      <c r="R20" s="10">
        <v>10</v>
      </c>
      <c r="S20" s="11" t="s">
        <v>76</v>
      </c>
      <c r="T20" s="12"/>
      <c r="U20" s="62"/>
      <c r="V20" s="62"/>
      <c r="W20" s="13" t="s">
        <v>65</v>
      </c>
      <c r="X20" s="13" t="s">
        <v>65</v>
      </c>
      <c r="Y20" s="13" t="s">
        <v>65</v>
      </c>
      <c r="Z20" s="13" t="s">
        <v>65</v>
      </c>
      <c r="AA20" s="13" t="s">
        <v>65</v>
      </c>
      <c r="AB20" s="13" t="s">
        <v>65</v>
      </c>
      <c r="AC20" s="13" t="s">
        <v>65</v>
      </c>
      <c r="AD20" s="13" t="s">
        <v>65</v>
      </c>
      <c r="AE20" s="12"/>
      <c r="AF20" s="13" t="s">
        <v>65</v>
      </c>
    </row>
    <row r="21" spans="1:32" ht="21.75">
      <c r="A21" s="9" t="s">
        <v>77</v>
      </c>
      <c r="B21" s="10">
        <v>10</v>
      </c>
      <c r="C21" s="11" t="s">
        <v>78</v>
      </c>
      <c r="D21" s="12">
        <f>D22+D24</f>
        <v>1283100</v>
      </c>
      <c r="E21" s="13" t="s">
        <v>65</v>
      </c>
      <c r="F21" s="12">
        <f t="shared" si="12"/>
        <v>1283100</v>
      </c>
      <c r="G21" s="13" t="s">
        <v>65</v>
      </c>
      <c r="H21" s="13" t="s">
        <v>65</v>
      </c>
      <c r="I21" s="13" t="s">
        <v>65</v>
      </c>
      <c r="J21" s="13" t="s">
        <v>65</v>
      </c>
      <c r="K21" s="13" t="s">
        <v>65</v>
      </c>
      <c r="L21" s="13" t="s">
        <v>65</v>
      </c>
      <c r="M21" s="13" t="s">
        <v>65</v>
      </c>
      <c r="N21" s="13" t="s">
        <v>65</v>
      </c>
      <c r="O21" s="12">
        <f t="shared" si="13"/>
        <v>1283100</v>
      </c>
      <c r="P21" s="13" t="s">
        <v>65</v>
      </c>
      <c r="Q21" s="9" t="s">
        <v>77</v>
      </c>
      <c r="R21" s="10">
        <v>10</v>
      </c>
      <c r="S21" s="11" t="s">
        <v>78</v>
      </c>
      <c r="T21" s="12">
        <f>T24+T22</f>
        <v>4814.2599999999993</v>
      </c>
      <c r="U21" s="62"/>
      <c r="V21" s="62">
        <v>4814.26</v>
      </c>
      <c r="W21" s="62">
        <v>4814.26</v>
      </c>
      <c r="X21" s="62">
        <v>4814.26</v>
      </c>
      <c r="Y21" s="62">
        <v>4814.26</v>
      </c>
      <c r="Z21" s="62">
        <v>4814.26</v>
      </c>
      <c r="AA21" s="62">
        <v>4814.26</v>
      </c>
      <c r="AB21" s="62">
        <v>4814.26</v>
      </c>
      <c r="AC21" s="62">
        <v>4814.26</v>
      </c>
      <c r="AD21" s="62">
        <v>4814.26</v>
      </c>
      <c r="AE21" s="62">
        <v>4814.26</v>
      </c>
      <c r="AF21" s="13" t="s">
        <v>65</v>
      </c>
    </row>
    <row r="22" spans="1:32" ht="21.75">
      <c r="A22" s="9" t="s">
        <v>79</v>
      </c>
      <c r="B22" s="10">
        <v>10</v>
      </c>
      <c r="C22" s="11" t="s">
        <v>80</v>
      </c>
      <c r="D22" s="12">
        <f>D23</f>
        <v>25900</v>
      </c>
      <c r="E22" s="13" t="s">
        <v>65</v>
      </c>
      <c r="F22" s="12">
        <f t="shared" si="12"/>
        <v>25900</v>
      </c>
      <c r="G22" s="13" t="s">
        <v>65</v>
      </c>
      <c r="H22" s="13" t="s">
        <v>65</v>
      </c>
      <c r="I22" s="13" t="s">
        <v>65</v>
      </c>
      <c r="J22" s="13" t="s">
        <v>65</v>
      </c>
      <c r="K22" s="13" t="s">
        <v>65</v>
      </c>
      <c r="L22" s="13" t="s">
        <v>65</v>
      </c>
      <c r="M22" s="13" t="s">
        <v>65</v>
      </c>
      <c r="N22" s="13" t="s">
        <v>65</v>
      </c>
      <c r="O22" s="12">
        <f t="shared" si="13"/>
        <v>25900</v>
      </c>
      <c r="P22" s="13" t="s">
        <v>65</v>
      </c>
      <c r="Q22" s="9" t="s">
        <v>79</v>
      </c>
      <c r="R22" s="10">
        <v>10</v>
      </c>
      <c r="S22" s="11" t="s">
        <v>80</v>
      </c>
      <c r="T22" s="12">
        <v>323.19</v>
      </c>
      <c r="U22" s="62"/>
      <c r="V22" s="62">
        <v>323.19</v>
      </c>
      <c r="W22" s="62">
        <v>323.19</v>
      </c>
      <c r="X22" s="62">
        <v>323.19</v>
      </c>
      <c r="Y22" s="62">
        <v>323.19</v>
      </c>
      <c r="Z22" s="62">
        <v>323.19</v>
      </c>
      <c r="AA22" s="62">
        <v>323.19</v>
      </c>
      <c r="AB22" s="62">
        <v>323.19</v>
      </c>
      <c r="AC22" s="62">
        <v>323.19</v>
      </c>
      <c r="AD22" s="62">
        <v>323.19</v>
      </c>
      <c r="AE22" s="62">
        <v>323.19</v>
      </c>
      <c r="AF22" s="13" t="s">
        <v>65</v>
      </c>
    </row>
    <row r="23" spans="1:32" ht="84.75">
      <c r="A23" s="9" t="s">
        <v>81</v>
      </c>
      <c r="B23" s="10">
        <v>10</v>
      </c>
      <c r="C23" s="11" t="s">
        <v>82</v>
      </c>
      <c r="D23" s="12">
        <v>25900</v>
      </c>
      <c r="E23" s="13" t="s">
        <v>65</v>
      </c>
      <c r="F23" s="12">
        <f t="shared" si="12"/>
        <v>25900</v>
      </c>
      <c r="G23" s="13" t="s">
        <v>65</v>
      </c>
      <c r="H23" s="13" t="s">
        <v>65</v>
      </c>
      <c r="I23" s="13" t="s">
        <v>65</v>
      </c>
      <c r="J23" s="13" t="s">
        <v>65</v>
      </c>
      <c r="K23" s="13" t="s">
        <v>65</v>
      </c>
      <c r="L23" s="13" t="s">
        <v>65</v>
      </c>
      <c r="M23" s="13" t="s">
        <v>65</v>
      </c>
      <c r="N23" s="13" t="s">
        <v>65</v>
      </c>
      <c r="O23" s="12">
        <f t="shared" si="13"/>
        <v>25900</v>
      </c>
      <c r="P23" s="13" t="s">
        <v>65</v>
      </c>
      <c r="Q23" s="9" t="s">
        <v>81</v>
      </c>
      <c r="R23" s="10">
        <v>10</v>
      </c>
      <c r="S23" s="11" t="s">
        <v>82</v>
      </c>
      <c r="T23" s="12">
        <v>323.19</v>
      </c>
      <c r="U23" s="62"/>
      <c r="V23" s="62">
        <v>323.19</v>
      </c>
      <c r="W23" s="13" t="s">
        <v>65</v>
      </c>
      <c r="X23" s="13" t="s">
        <v>65</v>
      </c>
      <c r="Y23" s="13" t="s">
        <v>65</v>
      </c>
      <c r="Z23" s="13" t="s">
        <v>65</v>
      </c>
      <c r="AA23" s="13" t="s">
        <v>65</v>
      </c>
      <c r="AB23" s="13" t="s">
        <v>65</v>
      </c>
      <c r="AC23" s="13" t="s">
        <v>65</v>
      </c>
      <c r="AD23" s="13" t="s">
        <v>65</v>
      </c>
      <c r="AE23" s="62">
        <v>323.19</v>
      </c>
      <c r="AF23" s="13" t="s">
        <v>65</v>
      </c>
    </row>
    <row r="24" spans="1:32">
      <c r="A24" s="9" t="s">
        <v>83</v>
      </c>
      <c r="B24" s="10">
        <v>10</v>
      </c>
      <c r="C24" s="11" t="s">
        <v>84</v>
      </c>
      <c r="D24" s="12">
        <f>D26+D28</f>
        <v>1257200</v>
      </c>
      <c r="E24" s="13" t="s">
        <v>65</v>
      </c>
      <c r="F24" s="12">
        <f t="shared" si="12"/>
        <v>1257200</v>
      </c>
      <c r="G24" s="13" t="s">
        <v>65</v>
      </c>
      <c r="H24" s="13" t="s">
        <v>65</v>
      </c>
      <c r="I24" s="13" t="s">
        <v>65</v>
      </c>
      <c r="J24" s="13" t="s">
        <v>65</v>
      </c>
      <c r="K24" s="13" t="s">
        <v>65</v>
      </c>
      <c r="L24" s="13" t="s">
        <v>65</v>
      </c>
      <c r="M24" s="13" t="s">
        <v>65</v>
      </c>
      <c r="N24" s="13" t="s">
        <v>65</v>
      </c>
      <c r="O24" s="12">
        <f t="shared" si="13"/>
        <v>1257200</v>
      </c>
      <c r="P24" s="13" t="s">
        <v>65</v>
      </c>
      <c r="Q24" s="9" t="s">
        <v>83</v>
      </c>
      <c r="R24" s="10">
        <v>10</v>
      </c>
      <c r="S24" s="11" t="s">
        <v>84</v>
      </c>
      <c r="T24" s="12">
        <f>T28</f>
        <v>4491.07</v>
      </c>
      <c r="U24" s="62"/>
      <c r="V24" s="62">
        <v>4491.07</v>
      </c>
      <c r="W24" s="62">
        <v>4491.07</v>
      </c>
      <c r="X24" s="62">
        <v>4491.07</v>
      </c>
      <c r="Y24" s="62">
        <v>4491.07</v>
      </c>
      <c r="Z24" s="62">
        <v>4491.07</v>
      </c>
      <c r="AA24" s="62">
        <v>4491.07</v>
      </c>
      <c r="AB24" s="62">
        <v>4491.07</v>
      </c>
      <c r="AC24" s="62">
        <v>4491.07</v>
      </c>
      <c r="AD24" s="62">
        <v>4491.07</v>
      </c>
      <c r="AE24" s="62">
        <v>4491.07</v>
      </c>
      <c r="AF24" s="13" t="s">
        <v>65</v>
      </c>
    </row>
    <row r="25" spans="1:32" ht="21.75">
      <c r="A25" s="9" t="s">
        <v>85</v>
      </c>
      <c r="B25" s="10">
        <v>10</v>
      </c>
      <c r="C25" s="11" t="s">
        <v>86</v>
      </c>
      <c r="D25" s="12">
        <v>503100</v>
      </c>
      <c r="E25" s="13" t="s">
        <v>65</v>
      </c>
      <c r="F25" s="12">
        <f t="shared" si="12"/>
        <v>503100</v>
      </c>
      <c r="G25" s="13" t="s">
        <v>65</v>
      </c>
      <c r="H25" s="13" t="s">
        <v>65</v>
      </c>
      <c r="I25" s="13" t="s">
        <v>65</v>
      </c>
      <c r="J25" s="13" t="s">
        <v>65</v>
      </c>
      <c r="K25" s="13" t="s">
        <v>65</v>
      </c>
      <c r="L25" s="13" t="s">
        <v>65</v>
      </c>
      <c r="M25" s="13" t="s">
        <v>65</v>
      </c>
      <c r="N25" s="13" t="s">
        <v>65</v>
      </c>
      <c r="O25" s="12">
        <f t="shared" si="13"/>
        <v>503100</v>
      </c>
      <c r="P25" s="13" t="s">
        <v>65</v>
      </c>
      <c r="Q25" s="9" t="s">
        <v>85</v>
      </c>
      <c r="R25" s="10">
        <v>10</v>
      </c>
      <c r="S25" s="11" t="s">
        <v>86</v>
      </c>
      <c r="T25" s="12"/>
      <c r="U25" s="62"/>
      <c r="V25" s="62"/>
      <c r="W25" s="13" t="s">
        <v>65</v>
      </c>
      <c r="X25" s="13" t="s">
        <v>65</v>
      </c>
      <c r="Y25" s="13" t="s">
        <v>65</v>
      </c>
      <c r="Z25" s="13" t="s">
        <v>65</v>
      </c>
      <c r="AA25" s="13" t="s">
        <v>65</v>
      </c>
      <c r="AB25" s="13" t="s">
        <v>65</v>
      </c>
      <c r="AC25" s="13" t="s">
        <v>65</v>
      </c>
      <c r="AD25" s="13" t="s">
        <v>65</v>
      </c>
      <c r="AE25" s="12"/>
      <c r="AF25" s="13" t="s">
        <v>65</v>
      </c>
    </row>
    <row r="26" spans="1:32" ht="63.75">
      <c r="A26" s="9" t="s">
        <v>87</v>
      </c>
      <c r="B26" s="10">
        <v>10</v>
      </c>
      <c r="C26" s="11" t="s">
        <v>88</v>
      </c>
      <c r="D26" s="12">
        <v>503100</v>
      </c>
      <c r="E26" s="13" t="s">
        <v>65</v>
      </c>
      <c r="F26" s="12">
        <f t="shared" si="12"/>
        <v>503100</v>
      </c>
      <c r="G26" s="13" t="s">
        <v>65</v>
      </c>
      <c r="H26" s="13" t="s">
        <v>65</v>
      </c>
      <c r="I26" s="13" t="s">
        <v>65</v>
      </c>
      <c r="J26" s="13" t="s">
        <v>65</v>
      </c>
      <c r="K26" s="13" t="s">
        <v>65</v>
      </c>
      <c r="L26" s="13" t="s">
        <v>65</v>
      </c>
      <c r="M26" s="13" t="s">
        <v>65</v>
      </c>
      <c r="N26" s="13" t="s">
        <v>65</v>
      </c>
      <c r="O26" s="12">
        <f t="shared" si="13"/>
        <v>503100</v>
      </c>
      <c r="P26" s="13" t="s">
        <v>65</v>
      </c>
      <c r="Q26" s="9" t="s">
        <v>87</v>
      </c>
      <c r="R26" s="10">
        <v>10</v>
      </c>
      <c r="S26" s="11" t="s">
        <v>88</v>
      </c>
      <c r="T26" s="12"/>
      <c r="U26" s="62"/>
      <c r="V26" s="62"/>
      <c r="W26" s="13" t="s">
        <v>65</v>
      </c>
      <c r="X26" s="13" t="s">
        <v>65</v>
      </c>
      <c r="Y26" s="13" t="s">
        <v>65</v>
      </c>
      <c r="Z26" s="13" t="s">
        <v>65</v>
      </c>
      <c r="AA26" s="13" t="s">
        <v>65</v>
      </c>
      <c r="AB26" s="13" t="s">
        <v>65</v>
      </c>
      <c r="AC26" s="13" t="s">
        <v>65</v>
      </c>
      <c r="AD26" s="13" t="s">
        <v>65</v>
      </c>
      <c r="AE26" s="12"/>
      <c r="AF26" s="13" t="s">
        <v>65</v>
      </c>
    </row>
    <row r="27" spans="1:32" ht="21.75">
      <c r="A27" s="9" t="s">
        <v>89</v>
      </c>
      <c r="B27" s="10">
        <v>10</v>
      </c>
      <c r="C27" s="11" t="s">
        <v>90</v>
      </c>
      <c r="D27" s="12">
        <f>D28</f>
        <v>754100</v>
      </c>
      <c r="E27" s="13" t="s">
        <v>65</v>
      </c>
      <c r="F27" s="12">
        <f t="shared" si="12"/>
        <v>754100</v>
      </c>
      <c r="G27" s="13" t="s">
        <v>65</v>
      </c>
      <c r="H27" s="13" t="s">
        <v>65</v>
      </c>
      <c r="I27" s="13" t="s">
        <v>65</v>
      </c>
      <c r="J27" s="13" t="s">
        <v>65</v>
      </c>
      <c r="K27" s="13" t="s">
        <v>65</v>
      </c>
      <c r="L27" s="13" t="s">
        <v>65</v>
      </c>
      <c r="M27" s="13" t="s">
        <v>65</v>
      </c>
      <c r="N27" s="13" t="s">
        <v>65</v>
      </c>
      <c r="O27" s="12">
        <f t="shared" si="13"/>
        <v>754100</v>
      </c>
      <c r="P27" s="13" t="s">
        <v>65</v>
      </c>
      <c r="Q27" s="9" t="s">
        <v>89</v>
      </c>
      <c r="R27" s="10">
        <v>10</v>
      </c>
      <c r="S27" s="11" t="s">
        <v>90</v>
      </c>
      <c r="T27" s="12">
        <f>T28</f>
        <v>4491.07</v>
      </c>
      <c r="U27" s="62"/>
      <c r="V27" s="62">
        <v>4491.07</v>
      </c>
      <c r="W27" s="62">
        <v>4491.07</v>
      </c>
      <c r="X27" s="62">
        <v>4491.07</v>
      </c>
      <c r="Y27" s="62">
        <v>4491.07</v>
      </c>
      <c r="Z27" s="62">
        <v>4491.07</v>
      </c>
      <c r="AA27" s="62">
        <v>4491.07</v>
      </c>
      <c r="AB27" s="62">
        <v>4491.07</v>
      </c>
      <c r="AC27" s="62">
        <v>4491.07</v>
      </c>
      <c r="AD27" s="62">
        <v>4491.07</v>
      </c>
      <c r="AE27" s="62">
        <v>4491.07</v>
      </c>
      <c r="AF27" s="13" t="s">
        <v>65</v>
      </c>
    </row>
    <row r="28" spans="1:32" ht="63.75">
      <c r="A28" s="9" t="s">
        <v>91</v>
      </c>
      <c r="B28" s="10">
        <v>10</v>
      </c>
      <c r="C28" s="11" t="s">
        <v>92</v>
      </c>
      <c r="D28" s="12">
        <v>754100</v>
      </c>
      <c r="E28" s="13" t="s">
        <v>65</v>
      </c>
      <c r="F28" s="12">
        <f t="shared" si="12"/>
        <v>754100</v>
      </c>
      <c r="G28" s="13" t="s">
        <v>65</v>
      </c>
      <c r="H28" s="13" t="s">
        <v>65</v>
      </c>
      <c r="I28" s="13" t="s">
        <v>65</v>
      </c>
      <c r="J28" s="13" t="s">
        <v>65</v>
      </c>
      <c r="K28" s="13" t="s">
        <v>65</v>
      </c>
      <c r="L28" s="13" t="s">
        <v>65</v>
      </c>
      <c r="M28" s="13" t="s">
        <v>65</v>
      </c>
      <c r="N28" s="13" t="s">
        <v>65</v>
      </c>
      <c r="O28" s="12">
        <f t="shared" si="13"/>
        <v>754100</v>
      </c>
      <c r="P28" s="13" t="s">
        <v>65</v>
      </c>
      <c r="Q28" s="9" t="s">
        <v>91</v>
      </c>
      <c r="R28" s="10">
        <v>10</v>
      </c>
      <c r="S28" s="11" t="s">
        <v>92</v>
      </c>
      <c r="T28" s="12">
        <v>4491.07</v>
      </c>
      <c r="U28" s="62"/>
      <c r="V28" s="62">
        <v>4491.07</v>
      </c>
      <c r="W28" s="62">
        <v>4491.07</v>
      </c>
      <c r="X28" s="62">
        <v>4491.07</v>
      </c>
      <c r="Y28" s="62">
        <v>4491.07</v>
      </c>
      <c r="Z28" s="62">
        <v>4491.07</v>
      </c>
      <c r="AA28" s="62">
        <v>4491.07</v>
      </c>
      <c r="AB28" s="62">
        <v>4491.07</v>
      </c>
      <c r="AC28" s="62">
        <v>4491.07</v>
      </c>
      <c r="AD28" s="62">
        <v>4491.07</v>
      </c>
      <c r="AE28" s="62">
        <v>4491.07</v>
      </c>
      <c r="AF28" s="13" t="s">
        <v>65</v>
      </c>
    </row>
    <row r="29" spans="1:32" ht="21.75">
      <c r="A29" s="9" t="s">
        <v>93</v>
      </c>
      <c r="B29" s="10">
        <v>10</v>
      </c>
      <c r="C29" s="11" t="s">
        <v>94</v>
      </c>
      <c r="D29" s="12">
        <v>500</v>
      </c>
      <c r="E29" s="13" t="s">
        <v>65</v>
      </c>
      <c r="F29" s="12">
        <f t="shared" si="12"/>
        <v>500</v>
      </c>
      <c r="G29" s="13" t="s">
        <v>65</v>
      </c>
      <c r="H29" s="13" t="s">
        <v>65</v>
      </c>
      <c r="I29" s="13" t="s">
        <v>65</v>
      </c>
      <c r="J29" s="13" t="s">
        <v>65</v>
      </c>
      <c r="K29" s="13" t="s">
        <v>65</v>
      </c>
      <c r="L29" s="13" t="s">
        <v>65</v>
      </c>
      <c r="M29" s="13" t="s">
        <v>65</v>
      </c>
      <c r="N29" s="13" t="s">
        <v>65</v>
      </c>
      <c r="O29" s="12">
        <f t="shared" si="13"/>
        <v>500</v>
      </c>
      <c r="P29" s="13" t="s">
        <v>65</v>
      </c>
      <c r="Q29" s="9" t="s">
        <v>93</v>
      </c>
      <c r="R29" s="10">
        <v>10</v>
      </c>
      <c r="S29" s="11" t="s">
        <v>94</v>
      </c>
      <c r="T29" s="13" t="s">
        <v>65</v>
      </c>
      <c r="U29" s="62"/>
      <c r="V29" s="62"/>
      <c r="W29" s="13" t="s">
        <v>65</v>
      </c>
      <c r="X29" s="13" t="s">
        <v>65</v>
      </c>
      <c r="Y29" s="13" t="s">
        <v>65</v>
      </c>
      <c r="Z29" s="13" t="s">
        <v>65</v>
      </c>
      <c r="AA29" s="13" t="s">
        <v>65</v>
      </c>
      <c r="AB29" s="13" t="s">
        <v>65</v>
      </c>
      <c r="AC29" s="13" t="s">
        <v>65</v>
      </c>
      <c r="AD29" s="13" t="s">
        <v>65</v>
      </c>
      <c r="AE29" s="13"/>
      <c r="AF29" s="13" t="s">
        <v>65</v>
      </c>
    </row>
    <row r="30" spans="1:32" ht="84.75">
      <c r="A30" s="9" t="s">
        <v>95</v>
      </c>
      <c r="B30" s="10">
        <v>10</v>
      </c>
      <c r="C30" s="11" t="s">
        <v>96</v>
      </c>
      <c r="D30" s="12">
        <v>500</v>
      </c>
      <c r="E30" s="13" t="s">
        <v>65</v>
      </c>
      <c r="F30" s="12">
        <f t="shared" si="12"/>
        <v>500</v>
      </c>
      <c r="G30" s="13" t="s">
        <v>65</v>
      </c>
      <c r="H30" s="13" t="s">
        <v>65</v>
      </c>
      <c r="I30" s="13" t="s">
        <v>65</v>
      </c>
      <c r="J30" s="13" t="s">
        <v>65</v>
      </c>
      <c r="K30" s="13" t="s">
        <v>65</v>
      </c>
      <c r="L30" s="13" t="s">
        <v>65</v>
      </c>
      <c r="M30" s="13" t="s">
        <v>65</v>
      </c>
      <c r="N30" s="13" t="s">
        <v>65</v>
      </c>
      <c r="O30" s="12">
        <f t="shared" si="13"/>
        <v>500</v>
      </c>
      <c r="P30" s="13" t="s">
        <v>65</v>
      </c>
      <c r="Q30" s="9" t="s">
        <v>95</v>
      </c>
      <c r="R30" s="10">
        <v>10</v>
      </c>
      <c r="S30" s="11" t="s">
        <v>96</v>
      </c>
      <c r="T30" s="13" t="s">
        <v>65</v>
      </c>
      <c r="U30" s="62"/>
      <c r="V30" s="62"/>
      <c r="W30" s="13" t="s">
        <v>65</v>
      </c>
      <c r="X30" s="13" t="s">
        <v>65</v>
      </c>
      <c r="Y30" s="13" t="s">
        <v>65</v>
      </c>
      <c r="Z30" s="13" t="s">
        <v>65</v>
      </c>
      <c r="AA30" s="13" t="s">
        <v>65</v>
      </c>
      <c r="AB30" s="13" t="s">
        <v>65</v>
      </c>
      <c r="AC30" s="13" t="s">
        <v>65</v>
      </c>
      <c r="AD30" s="13" t="s">
        <v>65</v>
      </c>
      <c r="AE30" s="13"/>
      <c r="AF30" s="13" t="s">
        <v>65</v>
      </c>
    </row>
    <row r="31" spans="1:32" ht="189.75">
      <c r="A31" s="9" t="s">
        <v>97</v>
      </c>
      <c r="B31" s="10">
        <v>10</v>
      </c>
      <c r="C31" s="11" t="s">
        <v>98</v>
      </c>
      <c r="D31" s="13" t="s">
        <v>65</v>
      </c>
      <c r="E31" s="13" t="s">
        <v>65</v>
      </c>
      <c r="F31" s="12" t="str">
        <f t="shared" si="12"/>
        <v>-</v>
      </c>
      <c r="G31" s="13" t="s">
        <v>65</v>
      </c>
      <c r="H31" s="13" t="s">
        <v>65</v>
      </c>
      <c r="I31" s="13" t="s">
        <v>65</v>
      </c>
      <c r="J31" s="13" t="s">
        <v>65</v>
      </c>
      <c r="K31" s="13" t="s">
        <v>65</v>
      </c>
      <c r="L31" s="13" t="s">
        <v>65</v>
      </c>
      <c r="M31" s="13" t="s">
        <v>65</v>
      </c>
      <c r="N31" s="13" t="s">
        <v>65</v>
      </c>
      <c r="O31" s="12" t="str">
        <f t="shared" si="13"/>
        <v>-</v>
      </c>
      <c r="P31" s="13" t="s">
        <v>65</v>
      </c>
      <c r="Q31" s="9" t="s">
        <v>97</v>
      </c>
      <c r="R31" s="10">
        <v>10</v>
      </c>
      <c r="S31" s="11" t="s">
        <v>98</v>
      </c>
      <c r="T31" s="13" t="s">
        <v>65</v>
      </c>
      <c r="U31" s="62"/>
      <c r="V31" s="62"/>
      <c r="W31" s="13" t="s">
        <v>65</v>
      </c>
      <c r="X31" s="13" t="s">
        <v>65</v>
      </c>
      <c r="Y31" s="13" t="s">
        <v>65</v>
      </c>
      <c r="Z31" s="13" t="s">
        <v>65</v>
      </c>
      <c r="AA31" s="13" t="s">
        <v>65</v>
      </c>
      <c r="AB31" s="13" t="s">
        <v>65</v>
      </c>
      <c r="AC31" s="13" t="s">
        <v>65</v>
      </c>
      <c r="AD31" s="13" t="s">
        <v>65</v>
      </c>
      <c r="AE31" s="13"/>
      <c r="AF31" s="13" t="s">
        <v>65</v>
      </c>
    </row>
    <row r="32" spans="1:32" ht="126.75">
      <c r="A32" s="9" t="s">
        <v>99</v>
      </c>
      <c r="B32" s="10">
        <v>10</v>
      </c>
      <c r="C32" s="11" t="s">
        <v>100</v>
      </c>
      <c r="D32" s="12">
        <v>500</v>
      </c>
      <c r="E32" s="13" t="s">
        <v>65</v>
      </c>
      <c r="F32" s="12">
        <f t="shared" si="12"/>
        <v>500</v>
      </c>
      <c r="G32" s="13" t="s">
        <v>65</v>
      </c>
      <c r="H32" s="13" t="s">
        <v>65</v>
      </c>
      <c r="I32" s="13" t="s">
        <v>65</v>
      </c>
      <c r="J32" s="13" t="s">
        <v>65</v>
      </c>
      <c r="K32" s="13" t="s">
        <v>65</v>
      </c>
      <c r="L32" s="13" t="s">
        <v>65</v>
      </c>
      <c r="M32" s="13" t="s">
        <v>65</v>
      </c>
      <c r="N32" s="13" t="s">
        <v>65</v>
      </c>
      <c r="O32" s="12">
        <f t="shared" si="13"/>
        <v>500</v>
      </c>
      <c r="P32" s="13" t="s">
        <v>65</v>
      </c>
      <c r="Q32" s="9" t="s">
        <v>99</v>
      </c>
      <c r="R32" s="10">
        <v>10</v>
      </c>
      <c r="S32" s="11" t="s">
        <v>100</v>
      </c>
      <c r="T32" s="13" t="s">
        <v>65</v>
      </c>
      <c r="U32" s="62"/>
      <c r="V32" s="62"/>
      <c r="W32" s="13" t="s">
        <v>65</v>
      </c>
      <c r="X32" s="13" t="s">
        <v>65</v>
      </c>
      <c r="Y32" s="13" t="s">
        <v>65</v>
      </c>
      <c r="Z32" s="13" t="s">
        <v>65</v>
      </c>
      <c r="AA32" s="13" t="s">
        <v>65</v>
      </c>
      <c r="AB32" s="13" t="s">
        <v>65</v>
      </c>
      <c r="AC32" s="13" t="s">
        <v>65</v>
      </c>
      <c r="AD32" s="13" t="s">
        <v>65</v>
      </c>
      <c r="AE32" s="13"/>
      <c r="AF32" s="13" t="s">
        <v>65</v>
      </c>
    </row>
    <row r="33" spans="1:32" ht="74.25">
      <c r="A33" s="9" t="s">
        <v>101</v>
      </c>
      <c r="B33" s="10">
        <v>10</v>
      </c>
      <c r="C33" s="11" t="s">
        <v>102</v>
      </c>
      <c r="D33" s="12">
        <f>D35</f>
        <v>208200</v>
      </c>
      <c r="E33" s="13" t="s">
        <v>65</v>
      </c>
      <c r="F33" s="12">
        <f t="shared" si="12"/>
        <v>208200</v>
      </c>
      <c r="G33" s="13" t="s">
        <v>65</v>
      </c>
      <c r="H33" s="13" t="s">
        <v>65</v>
      </c>
      <c r="I33" s="13" t="s">
        <v>65</v>
      </c>
      <c r="J33" s="13" t="s">
        <v>65</v>
      </c>
      <c r="K33" s="13" t="s">
        <v>65</v>
      </c>
      <c r="L33" s="13" t="s">
        <v>65</v>
      </c>
      <c r="M33" s="13" t="s">
        <v>65</v>
      </c>
      <c r="N33" s="13" t="s">
        <v>65</v>
      </c>
      <c r="O33" s="12">
        <f t="shared" si="13"/>
        <v>208200</v>
      </c>
      <c r="P33" s="13" t="s">
        <v>65</v>
      </c>
      <c r="Q33" s="9" t="s">
        <v>101</v>
      </c>
      <c r="R33" s="10">
        <v>10</v>
      </c>
      <c r="S33" s="11" t="s">
        <v>102</v>
      </c>
      <c r="T33" s="13" t="s">
        <v>65</v>
      </c>
      <c r="U33" s="62"/>
      <c r="V33" s="62"/>
      <c r="W33" s="13" t="s">
        <v>65</v>
      </c>
      <c r="X33" s="13" t="s">
        <v>65</v>
      </c>
      <c r="Y33" s="13" t="s">
        <v>65</v>
      </c>
      <c r="Z33" s="13" t="s">
        <v>65</v>
      </c>
      <c r="AA33" s="13" t="s">
        <v>65</v>
      </c>
      <c r="AB33" s="13" t="s">
        <v>65</v>
      </c>
      <c r="AC33" s="13" t="s">
        <v>65</v>
      </c>
      <c r="AD33" s="13" t="s">
        <v>65</v>
      </c>
      <c r="AE33" s="13"/>
      <c r="AF33" s="13" t="s">
        <v>65</v>
      </c>
    </row>
    <row r="34" spans="1:32" ht="158.25">
      <c r="A34" s="9" t="s">
        <v>103</v>
      </c>
      <c r="B34" s="10">
        <v>10</v>
      </c>
      <c r="C34" s="11" t="s">
        <v>104</v>
      </c>
      <c r="D34" s="12">
        <f>D35</f>
        <v>208200</v>
      </c>
      <c r="E34" s="13" t="s">
        <v>65</v>
      </c>
      <c r="F34" s="12">
        <f t="shared" si="12"/>
        <v>208200</v>
      </c>
      <c r="G34" s="13" t="s">
        <v>65</v>
      </c>
      <c r="H34" s="13" t="s">
        <v>65</v>
      </c>
      <c r="I34" s="13" t="s">
        <v>65</v>
      </c>
      <c r="J34" s="13" t="s">
        <v>65</v>
      </c>
      <c r="K34" s="13" t="s">
        <v>65</v>
      </c>
      <c r="L34" s="13" t="s">
        <v>65</v>
      </c>
      <c r="M34" s="13" t="s">
        <v>65</v>
      </c>
      <c r="N34" s="13" t="s">
        <v>65</v>
      </c>
      <c r="O34" s="12">
        <f t="shared" si="13"/>
        <v>208200</v>
      </c>
      <c r="P34" s="13" t="s">
        <v>65</v>
      </c>
      <c r="Q34" s="9" t="s">
        <v>103</v>
      </c>
      <c r="R34" s="10">
        <v>10</v>
      </c>
      <c r="S34" s="11" t="s">
        <v>104</v>
      </c>
      <c r="T34" s="13" t="s">
        <v>65</v>
      </c>
      <c r="U34" s="62"/>
      <c r="V34" s="62"/>
      <c r="W34" s="13" t="s">
        <v>65</v>
      </c>
      <c r="X34" s="13" t="s">
        <v>65</v>
      </c>
      <c r="Y34" s="13" t="s">
        <v>65</v>
      </c>
      <c r="Z34" s="13" t="s">
        <v>65</v>
      </c>
      <c r="AA34" s="13" t="s">
        <v>65</v>
      </c>
      <c r="AB34" s="13" t="s">
        <v>65</v>
      </c>
      <c r="AC34" s="13" t="s">
        <v>65</v>
      </c>
      <c r="AD34" s="13" t="s">
        <v>65</v>
      </c>
      <c r="AE34" s="13"/>
      <c r="AF34" s="13" t="s">
        <v>65</v>
      </c>
    </row>
    <row r="35" spans="1:32" ht="147.75">
      <c r="A35" s="9" t="s">
        <v>105</v>
      </c>
      <c r="B35" s="10">
        <v>10</v>
      </c>
      <c r="C35" s="11" t="s">
        <v>106</v>
      </c>
      <c r="D35" s="12">
        <v>208200</v>
      </c>
      <c r="E35" s="13" t="s">
        <v>65</v>
      </c>
      <c r="F35" s="12">
        <f t="shared" si="12"/>
        <v>208200</v>
      </c>
      <c r="G35" s="13" t="s">
        <v>65</v>
      </c>
      <c r="H35" s="13" t="s">
        <v>65</v>
      </c>
      <c r="I35" s="13" t="s">
        <v>65</v>
      </c>
      <c r="J35" s="13" t="s">
        <v>65</v>
      </c>
      <c r="K35" s="13" t="s">
        <v>65</v>
      </c>
      <c r="L35" s="13" t="s">
        <v>65</v>
      </c>
      <c r="M35" s="13" t="s">
        <v>65</v>
      </c>
      <c r="N35" s="13" t="s">
        <v>65</v>
      </c>
      <c r="O35" s="12">
        <f t="shared" si="13"/>
        <v>208200</v>
      </c>
      <c r="P35" s="13" t="s">
        <v>65</v>
      </c>
      <c r="Q35" s="9" t="s">
        <v>105</v>
      </c>
      <c r="R35" s="10">
        <v>10</v>
      </c>
      <c r="S35" s="11" t="s">
        <v>106</v>
      </c>
      <c r="T35" s="13" t="s">
        <v>65</v>
      </c>
      <c r="U35" s="62"/>
      <c r="V35" s="62"/>
      <c r="W35" s="13" t="s">
        <v>65</v>
      </c>
      <c r="X35" s="13" t="s">
        <v>65</v>
      </c>
      <c r="Y35" s="13" t="s">
        <v>65</v>
      </c>
      <c r="Z35" s="13" t="s">
        <v>65</v>
      </c>
      <c r="AA35" s="13" t="s">
        <v>65</v>
      </c>
      <c r="AB35" s="13" t="s">
        <v>65</v>
      </c>
      <c r="AC35" s="13" t="s">
        <v>65</v>
      </c>
      <c r="AD35" s="13" t="s">
        <v>65</v>
      </c>
      <c r="AE35" s="13"/>
      <c r="AF35" s="13" t="s">
        <v>65</v>
      </c>
    </row>
    <row r="36" spans="1:32" ht="126.75">
      <c r="A36" s="9" t="s">
        <v>107</v>
      </c>
      <c r="B36" s="10">
        <v>10</v>
      </c>
      <c r="C36" s="11" t="s">
        <v>108</v>
      </c>
      <c r="D36" s="12">
        <v>208200</v>
      </c>
      <c r="E36" s="13" t="s">
        <v>65</v>
      </c>
      <c r="F36" s="12">
        <f t="shared" si="12"/>
        <v>208200</v>
      </c>
      <c r="G36" s="13" t="s">
        <v>65</v>
      </c>
      <c r="H36" s="13" t="s">
        <v>65</v>
      </c>
      <c r="I36" s="13" t="s">
        <v>65</v>
      </c>
      <c r="J36" s="13" t="s">
        <v>65</v>
      </c>
      <c r="K36" s="13" t="s">
        <v>65</v>
      </c>
      <c r="L36" s="13" t="s">
        <v>65</v>
      </c>
      <c r="M36" s="13" t="s">
        <v>65</v>
      </c>
      <c r="N36" s="13" t="s">
        <v>65</v>
      </c>
      <c r="O36" s="12">
        <f t="shared" si="13"/>
        <v>208200</v>
      </c>
      <c r="P36" s="13" t="s">
        <v>65</v>
      </c>
      <c r="Q36" s="9" t="s">
        <v>107</v>
      </c>
      <c r="R36" s="10">
        <v>10</v>
      </c>
      <c r="S36" s="11" t="s">
        <v>108</v>
      </c>
      <c r="T36" s="13" t="s">
        <v>65</v>
      </c>
      <c r="U36" s="62"/>
      <c r="V36" s="62"/>
      <c r="W36" s="13" t="s">
        <v>65</v>
      </c>
      <c r="X36" s="13" t="s">
        <v>65</v>
      </c>
      <c r="Y36" s="13" t="s">
        <v>65</v>
      </c>
      <c r="Z36" s="13" t="s">
        <v>65</v>
      </c>
      <c r="AA36" s="13" t="s">
        <v>65</v>
      </c>
      <c r="AB36" s="13" t="s">
        <v>65</v>
      </c>
      <c r="AC36" s="13" t="s">
        <v>65</v>
      </c>
      <c r="AD36" s="13" t="s">
        <v>65</v>
      </c>
      <c r="AE36" s="13"/>
      <c r="AF36" s="13" t="s">
        <v>65</v>
      </c>
    </row>
    <row r="37" spans="1:32" ht="63.75">
      <c r="A37" s="9" t="s">
        <v>109</v>
      </c>
      <c r="B37" s="10">
        <v>10</v>
      </c>
      <c r="C37" s="11" t="s">
        <v>110</v>
      </c>
      <c r="D37" s="12"/>
      <c r="E37" s="13" t="s">
        <v>65</v>
      </c>
      <c r="F37" s="12">
        <f t="shared" si="12"/>
        <v>0</v>
      </c>
      <c r="G37" s="13" t="s">
        <v>65</v>
      </c>
      <c r="H37" s="13" t="s">
        <v>65</v>
      </c>
      <c r="I37" s="13" t="s">
        <v>65</v>
      </c>
      <c r="J37" s="13" t="s">
        <v>65</v>
      </c>
      <c r="K37" s="13" t="s">
        <v>65</v>
      </c>
      <c r="L37" s="13" t="s">
        <v>65</v>
      </c>
      <c r="M37" s="13" t="s">
        <v>65</v>
      </c>
      <c r="N37" s="13" t="s">
        <v>65</v>
      </c>
      <c r="O37" s="12">
        <f t="shared" si="13"/>
        <v>0</v>
      </c>
      <c r="P37" s="13" t="s">
        <v>65</v>
      </c>
      <c r="Q37" s="9" t="s">
        <v>109</v>
      </c>
      <c r="R37" s="10">
        <v>10</v>
      </c>
      <c r="S37" s="11" t="s">
        <v>110</v>
      </c>
      <c r="T37" s="13" t="s">
        <v>65</v>
      </c>
      <c r="U37" s="62"/>
      <c r="V37" s="62"/>
      <c r="W37" s="13" t="s">
        <v>65</v>
      </c>
      <c r="X37" s="13" t="s">
        <v>65</v>
      </c>
      <c r="Y37" s="13" t="s">
        <v>65</v>
      </c>
      <c r="Z37" s="13" t="s">
        <v>65</v>
      </c>
      <c r="AA37" s="13" t="s">
        <v>65</v>
      </c>
      <c r="AB37" s="13" t="s">
        <v>65</v>
      </c>
      <c r="AC37" s="13" t="s">
        <v>65</v>
      </c>
      <c r="AD37" s="13" t="s">
        <v>65</v>
      </c>
      <c r="AE37" s="13"/>
      <c r="AF37" s="13" t="s">
        <v>65</v>
      </c>
    </row>
    <row r="38" spans="1:32" ht="53.25">
      <c r="A38" s="9" t="s">
        <v>111</v>
      </c>
      <c r="B38" s="10">
        <v>10</v>
      </c>
      <c r="C38" s="11" t="s">
        <v>112</v>
      </c>
      <c r="D38" s="12"/>
      <c r="E38" s="13" t="s">
        <v>65</v>
      </c>
      <c r="F38" s="12">
        <f t="shared" si="12"/>
        <v>0</v>
      </c>
      <c r="G38" s="13" t="s">
        <v>65</v>
      </c>
      <c r="H38" s="13" t="s">
        <v>65</v>
      </c>
      <c r="I38" s="13" t="s">
        <v>65</v>
      </c>
      <c r="J38" s="13" t="s">
        <v>65</v>
      </c>
      <c r="K38" s="13" t="s">
        <v>65</v>
      </c>
      <c r="L38" s="13" t="s">
        <v>65</v>
      </c>
      <c r="M38" s="13" t="s">
        <v>65</v>
      </c>
      <c r="N38" s="13" t="s">
        <v>65</v>
      </c>
      <c r="O38" s="12">
        <f t="shared" si="13"/>
        <v>0</v>
      </c>
      <c r="P38" s="13" t="s">
        <v>65</v>
      </c>
      <c r="Q38" s="9" t="s">
        <v>111</v>
      </c>
      <c r="R38" s="10">
        <v>10</v>
      </c>
      <c r="S38" s="11" t="s">
        <v>112</v>
      </c>
      <c r="T38" s="13" t="s">
        <v>65</v>
      </c>
      <c r="U38" s="62"/>
      <c r="V38" s="62"/>
      <c r="W38" s="13" t="s">
        <v>65</v>
      </c>
      <c r="X38" s="13" t="s">
        <v>65</v>
      </c>
      <c r="Y38" s="13" t="s">
        <v>65</v>
      </c>
      <c r="Z38" s="13" t="s">
        <v>65</v>
      </c>
      <c r="AA38" s="13" t="s">
        <v>65</v>
      </c>
      <c r="AB38" s="13" t="s">
        <v>65</v>
      </c>
      <c r="AC38" s="13" t="s">
        <v>65</v>
      </c>
      <c r="AD38" s="13" t="s">
        <v>65</v>
      </c>
      <c r="AE38" s="13"/>
      <c r="AF38" s="13" t="s">
        <v>65</v>
      </c>
    </row>
    <row r="39" spans="1:32" ht="42.75">
      <c r="A39" s="9" t="s">
        <v>113</v>
      </c>
      <c r="B39" s="10">
        <v>10</v>
      </c>
      <c r="C39" s="11" t="s">
        <v>114</v>
      </c>
      <c r="D39" s="12"/>
      <c r="E39" s="13" t="s">
        <v>65</v>
      </c>
      <c r="F39" s="12">
        <f t="shared" si="12"/>
        <v>0</v>
      </c>
      <c r="G39" s="13" t="s">
        <v>65</v>
      </c>
      <c r="H39" s="13" t="s">
        <v>65</v>
      </c>
      <c r="I39" s="13" t="s">
        <v>65</v>
      </c>
      <c r="J39" s="13" t="s">
        <v>65</v>
      </c>
      <c r="K39" s="13" t="s">
        <v>65</v>
      </c>
      <c r="L39" s="13" t="s">
        <v>65</v>
      </c>
      <c r="M39" s="13" t="s">
        <v>65</v>
      </c>
      <c r="N39" s="13" t="s">
        <v>65</v>
      </c>
      <c r="O39" s="12">
        <f t="shared" si="13"/>
        <v>0</v>
      </c>
      <c r="P39" s="13" t="s">
        <v>65</v>
      </c>
      <c r="Q39" s="9" t="s">
        <v>113</v>
      </c>
      <c r="R39" s="10">
        <v>10</v>
      </c>
      <c r="S39" s="11" t="s">
        <v>114</v>
      </c>
      <c r="T39" s="12"/>
      <c r="U39" s="62"/>
      <c r="V39" s="62"/>
      <c r="W39" s="13" t="s">
        <v>65</v>
      </c>
      <c r="X39" s="13" t="s">
        <v>65</v>
      </c>
      <c r="Y39" s="13" t="s">
        <v>65</v>
      </c>
      <c r="Z39" s="13" t="s">
        <v>65</v>
      </c>
      <c r="AA39" s="13" t="s">
        <v>65</v>
      </c>
      <c r="AB39" s="13" t="s">
        <v>65</v>
      </c>
      <c r="AC39" s="13" t="s">
        <v>65</v>
      </c>
      <c r="AD39" s="13" t="s">
        <v>65</v>
      </c>
      <c r="AE39" s="12"/>
      <c r="AF39" s="13" t="s">
        <v>65</v>
      </c>
    </row>
    <row r="40" spans="1:32" ht="21.75">
      <c r="A40" s="9" t="s">
        <v>115</v>
      </c>
      <c r="B40" s="10">
        <v>10</v>
      </c>
      <c r="C40" s="11" t="s">
        <v>116</v>
      </c>
      <c r="D40" s="12"/>
      <c r="E40" s="13" t="s">
        <v>65</v>
      </c>
      <c r="F40" s="12">
        <f t="shared" si="12"/>
        <v>0</v>
      </c>
      <c r="G40" s="13" t="s">
        <v>65</v>
      </c>
      <c r="H40" s="13" t="s">
        <v>65</v>
      </c>
      <c r="I40" s="13" t="s">
        <v>65</v>
      </c>
      <c r="J40" s="13" t="s">
        <v>65</v>
      </c>
      <c r="K40" s="13" t="s">
        <v>65</v>
      </c>
      <c r="L40" s="13" t="s">
        <v>65</v>
      </c>
      <c r="M40" s="13" t="s">
        <v>65</v>
      </c>
      <c r="N40" s="13" t="s">
        <v>65</v>
      </c>
      <c r="O40" s="12">
        <f t="shared" si="13"/>
        <v>0</v>
      </c>
      <c r="P40" s="13" t="s">
        <v>65</v>
      </c>
      <c r="Q40" s="9" t="s">
        <v>115</v>
      </c>
      <c r="R40" s="10">
        <v>10</v>
      </c>
      <c r="S40" s="11" t="s">
        <v>116</v>
      </c>
      <c r="T40" s="12"/>
      <c r="U40" s="62"/>
      <c r="V40" s="62"/>
      <c r="W40" s="13" t="s">
        <v>65</v>
      </c>
      <c r="X40" s="13" t="s">
        <v>65</v>
      </c>
      <c r="Y40" s="13" t="s">
        <v>65</v>
      </c>
      <c r="Z40" s="13" t="s">
        <v>65</v>
      </c>
      <c r="AA40" s="13" t="s">
        <v>65</v>
      </c>
      <c r="AB40" s="13" t="s">
        <v>65</v>
      </c>
      <c r="AC40" s="13" t="s">
        <v>65</v>
      </c>
      <c r="AD40" s="13" t="s">
        <v>65</v>
      </c>
      <c r="AE40" s="12"/>
      <c r="AF40" s="13" t="s">
        <v>65</v>
      </c>
    </row>
    <row r="41" spans="1:32" ht="53.25">
      <c r="A41" s="9" t="s">
        <v>117</v>
      </c>
      <c r="B41" s="10">
        <v>10</v>
      </c>
      <c r="C41" s="11" t="s">
        <v>118</v>
      </c>
      <c r="D41" s="12"/>
      <c r="E41" s="13" t="s">
        <v>65</v>
      </c>
      <c r="F41" s="12">
        <f t="shared" si="12"/>
        <v>0</v>
      </c>
      <c r="G41" s="13" t="s">
        <v>65</v>
      </c>
      <c r="H41" s="13" t="s">
        <v>65</v>
      </c>
      <c r="I41" s="13" t="s">
        <v>65</v>
      </c>
      <c r="J41" s="13" t="s">
        <v>65</v>
      </c>
      <c r="K41" s="13" t="s">
        <v>65</v>
      </c>
      <c r="L41" s="13" t="s">
        <v>65</v>
      </c>
      <c r="M41" s="13" t="s">
        <v>65</v>
      </c>
      <c r="N41" s="13" t="s">
        <v>65</v>
      </c>
      <c r="O41" s="12">
        <f t="shared" si="13"/>
        <v>0</v>
      </c>
      <c r="P41" s="13" t="s">
        <v>65</v>
      </c>
      <c r="Q41" s="9" t="s">
        <v>117</v>
      </c>
      <c r="R41" s="10">
        <v>10</v>
      </c>
      <c r="S41" s="11" t="s">
        <v>118</v>
      </c>
      <c r="T41" s="12"/>
      <c r="U41" s="62"/>
      <c r="V41" s="62"/>
      <c r="W41" s="13" t="s">
        <v>65</v>
      </c>
      <c r="X41" s="13" t="s">
        <v>65</v>
      </c>
      <c r="Y41" s="13" t="s">
        <v>65</v>
      </c>
      <c r="Z41" s="13" t="s">
        <v>65</v>
      </c>
      <c r="AA41" s="13" t="s">
        <v>65</v>
      </c>
      <c r="AB41" s="13" t="s">
        <v>65</v>
      </c>
      <c r="AC41" s="13" t="s">
        <v>65</v>
      </c>
      <c r="AD41" s="13" t="s">
        <v>65</v>
      </c>
      <c r="AE41" s="12"/>
      <c r="AF41" s="13" t="s">
        <v>65</v>
      </c>
    </row>
    <row r="42" spans="1:32" ht="63.75">
      <c r="A42" s="9" t="s">
        <v>119</v>
      </c>
      <c r="B42" s="10">
        <v>10</v>
      </c>
      <c r="C42" s="11" t="s">
        <v>120</v>
      </c>
      <c r="D42" s="12"/>
      <c r="E42" s="13" t="s">
        <v>65</v>
      </c>
      <c r="F42" s="12">
        <f t="shared" si="12"/>
        <v>0</v>
      </c>
      <c r="G42" s="13" t="s">
        <v>65</v>
      </c>
      <c r="H42" s="13" t="s">
        <v>65</v>
      </c>
      <c r="I42" s="13" t="s">
        <v>65</v>
      </c>
      <c r="J42" s="13" t="s">
        <v>65</v>
      </c>
      <c r="K42" s="13" t="s">
        <v>65</v>
      </c>
      <c r="L42" s="13" t="s">
        <v>65</v>
      </c>
      <c r="M42" s="13" t="s">
        <v>65</v>
      </c>
      <c r="N42" s="13" t="s">
        <v>65</v>
      </c>
      <c r="O42" s="12">
        <f t="shared" si="13"/>
        <v>0</v>
      </c>
      <c r="P42" s="13" t="s">
        <v>65</v>
      </c>
      <c r="Q42" s="9" t="s">
        <v>119</v>
      </c>
      <c r="R42" s="10">
        <v>10</v>
      </c>
      <c r="S42" s="11" t="s">
        <v>120</v>
      </c>
      <c r="T42" s="12"/>
      <c r="U42" s="62"/>
      <c r="V42" s="62"/>
      <c r="W42" s="13" t="s">
        <v>65</v>
      </c>
      <c r="X42" s="13" t="s">
        <v>65</v>
      </c>
      <c r="Y42" s="13" t="s">
        <v>65</v>
      </c>
      <c r="Z42" s="13" t="s">
        <v>65</v>
      </c>
      <c r="AA42" s="13" t="s">
        <v>65</v>
      </c>
      <c r="AB42" s="13" t="s">
        <v>65</v>
      </c>
      <c r="AC42" s="13" t="s">
        <v>65</v>
      </c>
      <c r="AD42" s="13" t="s">
        <v>65</v>
      </c>
      <c r="AE42" s="12"/>
      <c r="AF42" s="13" t="s">
        <v>65</v>
      </c>
    </row>
    <row r="43" spans="1:32" ht="21.75">
      <c r="A43" s="9" t="s">
        <v>121</v>
      </c>
      <c r="B43" s="10">
        <v>10</v>
      </c>
      <c r="C43" s="11" t="s">
        <v>122</v>
      </c>
      <c r="D43" s="12">
        <f>D44</f>
        <v>6600</v>
      </c>
      <c r="E43" s="13" t="s">
        <v>65</v>
      </c>
      <c r="F43" s="12">
        <f t="shared" si="12"/>
        <v>6600</v>
      </c>
      <c r="G43" s="13" t="s">
        <v>65</v>
      </c>
      <c r="H43" s="13" t="s">
        <v>65</v>
      </c>
      <c r="I43" s="13" t="s">
        <v>65</v>
      </c>
      <c r="J43" s="13" t="s">
        <v>65</v>
      </c>
      <c r="K43" s="13" t="s">
        <v>65</v>
      </c>
      <c r="L43" s="13" t="s">
        <v>65</v>
      </c>
      <c r="M43" s="13" t="s">
        <v>65</v>
      </c>
      <c r="N43" s="13" t="s">
        <v>65</v>
      </c>
      <c r="O43" s="12">
        <f t="shared" si="13"/>
        <v>6600</v>
      </c>
      <c r="P43" s="13" t="s">
        <v>65</v>
      </c>
      <c r="Q43" s="9" t="s">
        <v>121</v>
      </c>
      <c r="R43" s="10">
        <v>10</v>
      </c>
      <c r="S43" s="11" t="s">
        <v>122</v>
      </c>
      <c r="T43" s="13" t="s">
        <v>65</v>
      </c>
      <c r="U43" s="62"/>
      <c r="V43" s="62"/>
      <c r="W43" s="13" t="s">
        <v>65</v>
      </c>
      <c r="X43" s="13" t="s">
        <v>65</v>
      </c>
      <c r="Y43" s="13" t="s">
        <v>65</v>
      </c>
      <c r="Z43" s="13" t="s">
        <v>65</v>
      </c>
      <c r="AA43" s="13" t="s">
        <v>65</v>
      </c>
      <c r="AB43" s="13" t="s">
        <v>65</v>
      </c>
      <c r="AC43" s="13" t="s">
        <v>65</v>
      </c>
      <c r="AD43" s="13" t="s">
        <v>65</v>
      </c>
      <c r="AE43" s="13"/>
      <c r="AF43" s="13" t="s">
        <v>65</v>
      </c>
    </row>
    <row r="44" spans="1:32" ht="74.25">
      <c r="A44" s="9" t="s">
        <v>123</v>
      </c>
      <c r="B44" s="10">
        <v>10</v>
      </c>
      <c r="C44" s="11" t="s">
        <v>124</v>
      </c>
      <c r="D44" s="12">
        <f>D45</f>
        <v>6600</v>
      </c>
      <c r="E44" s="13" t="s">
        <v>65</v>
      </c>
      <c r="F44" s="12">
        <f t="shared" si="12"/>
        <v>6600</v>
      </c>
      <c r="G44" s="13" t="s">
        <v>65</v>
      </c>
      <c r="H44" s="13" t="s">
        <v>65</v>
      </c>
      <c r="I44" s="13" t="s">
        <v>65</v>
      </c>
      <c r="J44" s="13" t="s">
        <v>65</v>
      </c>
      <c r="K44" s="13" t="s">
        <v>65</v>
      </c>
      <c r="L44" s="13" t="s">
        <v>65</v>
      </c>
      <c r="M44" s="13" t="s">
        <v>65</v>
      </c>
      <c r="N44" s="13" t="s">
        <v>65</v>
      </c>
      <c r="O44" s="12">
        <f t="shared" si="13"/>
        <v>6600</v>
      </c>
      <c r="P44" s="13" t="s">
        <v>65</v>
      </c>
      <c r="Q44" s="9" t="s">
        <v>123</v>
      </c>
      <c r="R44" s="10">
        <v>10</v>
      </c>
      <c r="S44" s="11" t="s">
        <v>124</v>
      </c>
      <c r="T44" s="13" t="s">
        <v>65</v>
      </c>
      <c r="U44" s="62"/>
      <c r="V44" s="62"/>
      <c r="W44" s="13" t="s">
        <v>65</v>
      </c>
      <c r="X44" s="13" t="s">
        <v>65</v>
      </c>
      <c r="Y44" s="13" t="s">
        <v>65</v>
      </c>
      <c r="Z44" s="13" t="s">
        <v>65</v>
      </c>
      <c r="AA44" s="13" t="s">
        <v>65</v>
      </c>
      <c r="AB44" s="13" t="s">
        <v>65</v>
      </c>
      <c r="AC44" s="13" t="s">
        <v>65</v>
      </c>
      <c r="AD44" s="13" t="s">
        <v>65</v>
      </c>
      <c r="AE44" s="13"/>
      <c r="AF44" s="13" t="s">
        <v>65</v>
      </c>
    </row>
    <row r="45" spans="1:32" ht="84.75">
      <c r="A45" s="9" t="s">
        <v>125</v>
      </c>
      <c r="B45" s="10">
        <v>10</v>
      </c>
      <c r="C45" s="11" t="s">
        <v>126</v>
      </c>
      <c r="D45" s="12">
        <v>6600</v>
      </c>
      <c r="E45" s="13" t="s">
        <v>65</v>
      </c>
      <c r="F45" s="12">
        <f t="shared" si="12"/>
        <v>6600</v>
      </c>
      <c r="G45" s="13" t="s">
        <v>65</v>
      </c>
      <c r="H45" s="13" t="s">
        <v>65</v>
      </c>
      <c r="I45" s="13" t="s">
        <v>65</v>
      </c>
      <c r="J45" s="13" t="s">
        <v>65</v>
      </c>
      <c r="K45" s="13" t="s">
        <v>65</v>
      </c>
      <c r="L45" s="13" t="s">
        <v>65</v>
      </c>
      <c r="M45" s="13" t="s">
        <v>65</v>
      </c>
      <c r="N45" s="13" t="s">
        <v>65</v>
      </c>
      <c r="O45" s="12">
        <f t="shared" si="13"/>
        <v>6600</v>
      </c>
      <c r="P45" s="13" t="s">
        <v>65</v>
      </c>
      <c r="Q45" s="9" t="s">
        <v>125</v>
      </c>
      <c r="R45" s="10">
        <v>10</v>
      </c>
      <c r="S45" s="11" t="s">
        <v>126</v>
      </c>
      <c r="T45" s="13" t="s">
        <v>65</v>
      </c>
      <c r="U45" s="62"/>
      <c r="V45" s="62"/>
      <c r="W45" s="13" t="s">
        <v>65</v>
      </c>
      <c r="X45" s="13" t="s">
        <v>65</v>
      </c>
      <c r="Y45" s="13" t="s">
        <v>65</v>
      </c>
      <c r="Z45" s="13" t="s">
        <v>65</v>
      </c>
      <c r="AA45" s="13" t="s">
        <v>65</v>
      </c>
      <c r="AB45" s="13" t="s">
        <v>65</v>
      </c>
      <c r="AC45" s="13" t="s">
        <v>65</v>
      </c>
      <c r="AD45" s="13" t="s">
        <v>65</v>
      </c>
      <c r="AE45" s="13"/>
      <c r="AF45" s="13" t="s">
        <v>65</v>
      </c>
    </row>
    <row r="46" spans="1:32" ht="21.75">
      <c r="A46" s="9" t="s">
        <v>127</v>
      </c>
      <c r="B46" s="10">
        <v>10</v>
      </c>
      <c r="C46" s="11" t="s">
        <v>128</v>
      </c>
      <c r="D46" s="12">
        <f>D48+D52+D54+D56+D59</f>
        <v>4822400</v>
      </c>
      <c r="E46" s="13" t="s">
        <v>65</v>
      </c>
      <c r="F46" s="12">
        <f t="shared" si="12"/>
        <v>4822400</v>
      </c>
      <c r="G46" s="13" t="s">
        <v>65</v>
      </c>
      <c r="H46" s="13" t="s">
        <v>65</v>
      </c>
      <c r="I46" s="13" t="s">
        <v>65</v>
      </c>
      <c r="J46" s="13" t="s">
        <v>65</v>
      </c>
      <c r="K46" s="13" t="s">
        <v>65</v>
      </c>
      <c r="L46" s="13" t="s">
        <v>65</v>
      </c>
      <c r="M46" s="13" t="s">
        <v>65</v>
      </c>
      <c r="N46" s="13" t="s">
        <v>65</v>
      </c>
      <c r="O46" s="12">
        <f t="shared" si="13"/>
        <v>4822400</v>
      </c>
      <c r="P46" s="13" t="s">
        <v>65</v>
      </c>
      <c r="Q46" s="9" t="s">
        <v>127</v>
      </c>
      <c r="R46" s="10">
        <v>10</v>
      </c>
      <c r="S46" s="11" t="s">
        <v>128</v>
      </c>
      <c r="T46" s="12">
        <f>T47</f>
        <v>347300</v>
      </c>
      <c r="U46" s="62"/>
      <c r="V46" s="62">
        <v>347300</v>
      </c>
      <c r="W46" s="62">
        <v>347300</v>
      </c>
      <c r="X46" s="62">
        <v>347300</v>
      </c>
      <c r="Y46" s="62">
        <v>347300</v>
      </c>
      <c r="Z46" s="62">
        <v>347300</v>
      </c>
      <c r="AA46" s="62">
        <v>347300</v>
      </c>
      <c r="AB46" s="62">
        <v>347300</v>
      </c>
      <c r="AC46" s="62">
        <v>347300</v>
      </c>
      <c r="AD46" s="62">
        <v>347300</v>
      </c>
      <c r="AE46" s="62">
        <v>347300</v>
      </c>
      <c r="AF46" s="13" t="s">
        <v>65</v>
      </c>
    </row>
    <row r="47" spans="1:32" ht="63.75">
      <c r="A47" s="9" t="s">
        <v>129</v>
      </c>
      <c r="B47" s="10">
        <v>10</v>
      </c>
      <c r="C47" s="11" t="s">
        <v>130</v>
      </c>
      <c r="D47" s="12">
        <f>D49+D53+D55+D57+D60</f>
        <v>4822400</v>
      </c>
      <c r="E47" s="13" t="s">
        <v>65</v>
      </c>
      <c r="F47" s="12">
        <f t="shared" si="12"/>
        <v>4822400</v>
      </c>
      <c r="G47" s="13" t="s">
        <v>65</v>
      </c>
      <c r="H47" s="13" t="s">
        <v>65</v>
      </c>
      <c r="I47" s="13" t="s">
        <v>65</v>
      </c>
      <c r="J47" s="13" t="s">
        <v>65</v>
      </c>
      <c r="K47" s="13" t="s">
        <v>65</v>
      </c>
      <c r="L47" s="13" t="s">
        <v>65</v>
      </c>
      <c r="M47" s="13" t="s">
        <v>65</v>
      </c>
      <c r="N47" s="13" t="s">
        <v>65</v>
      </c>
      <c r="O47" s="12">
        <f t="shared" si="13"/>
        <v>4822400</v>
      </c>
      <c r="P47" s="13" t="s">
        <v>65</v>
      </c>
      <c r="Q47" s="9" t="s">
        <v>129</v>
      </c>
      <c r="R47" s="10">
        <v>10</v>
      </c>
      <c r="S47" s="11" t="s">
        <v>130</v>
      </c>
      <c r="T47" s="12">
        <f>T49</f>
        <v>347300</v>
      </c>
      <c r="U47" s="62"/>
      <c r="V47" s="62">
        <v>347300</v>
      </c>
      <c r="W47" s="13" t="s">
        <v>65</v>
      </c>
      <c r="X47" s="13" t="s">
        <v>65</v>
      </c>
      <c r="Y47" s="13" t="s">
        <v>65</v>
      </c>
      <c r="Z47" s="13" t="s">
        <v>65</v>
      </c>
      <c r="AA47" s="13" t="s">
        <v>65</v>
      </c>
      <c r="AB47" s="13" t="s">
        <v>65</v>
      </c>
      <c r="AC47" s="13" t="s">
        <v>65</v>
      </c>
      <c r="AD47" s="13" t="s">
        <v>65</v>
      </c>
      <c r="AE47" s="62">
        <v>347300</v>
      </c>
      <c r="AF47" s="13" t="s">
        <v>65</v>
      </c>
    </row>
    <row r="48" spans="1:32" ht="32.25">
      <c r="A48" s="9" t="s">
        <v>131</v>
      </c>
      <c r="B48" s="10">
        <v>10</v>
      </c>
      <c r="C48" s="11" t="s">
        <v>132</v>
      </c>
      <c r="D48" s="12">
        <v>4168000</v>
      </c>
      <c r="E48" s="13" t="s">
        <v>65</v>
      </c>
      <c r="F48" s="12">
        <f t="shared" si="12"/>
        <v>4168000</v>
      </c>
      <c r="G48" s="13" t="s">
        <v>65</v>
      </c>
      <c r="H48" s="13" t="s">
        <v>65</v>
      </c>
      <c r="I48" s="13" t="s">
        <v>65</v>
      </c>
      <c r="J48" s="13" t="s">
        <v>65</v>
      </c>
      <c r="K48" s="13" t="s">
        <v>65</v>
      </c>
      <c r="L48" s="13" t="s">
        <v>65</v>
      </c>
      <c r="M48" s="13" t="s">
        <v>65</v>
      </c>
      <c r="N48" s="13" t="s">
        <v>65</v>
      </c>
      <c r="O48" s="12">
        <f t="shared" si="13"/>
        <v>4168000</v>
      </c>
      <c r="P48" s="13" t="s">
        <v>65</v>
      </c>
      <c r="Q48" s="9" t="s">
        <v>131</v>
      </c>
      <c r="R48" s="10">
        <v>10</v>
      </c>
      <c r="S48" s="11" t="s">
        <v>132</v>
      </c>
      <c r="T48" s="12">
        <f>T49</f>
        <v>347300</v>
      </c>
      <c r="U48" s="62"/>
      <c r="V48" s="62">
        <v>347300</v>
      </c>
      <c r="W48" s="13" t="s">
        <v>65</v>
      </c>
      <c r="X48" s="13" t="s">
        <v>65</v>
      </c>
      <c r="Y48" s="13" t="s">
        <v>65</v>
      </c>
      <c r="Z48" s="13" t="s">
        <v>65</v>
      </c>
      <c r="AA48" s="13" t="s">
        <v>65</v>
      </c>
      <c r="AB48" s="13" t="s">
        <v>65</v>
      </c>
      <c r="AC48" s="13" t="s">
        <v>65</v>
      </c>
      <c r="AD48" s="13" t="s">
        <v>65</v>
      </c>
      <c r="AE48" s="62">
        <v>347300</v>
      </c>
      <c r="AF48" s="13" t="s">
        <v>65</v>
      </c>
    </row>
    <row r="49" spans="1:32" ht="32.25">
      <c r="A49" s="9" t="s">
        <v>133</v>
      </c>
      <c r="B49" s="10">
        <v>10</v>
      </c>
      <c r="C49" s="11" t="s">
        <v>134</v>
      </c>
      <c r="D49" s="12">
        <v>4168000</v>
      </c>
      <c r="E49" s="13" t="s">
        <v>65</v>
      </c>
      <c r="F49" s="12">
        <f t="shared" si="12"/>
        <v>4168000</v>
      </c>
      <c r="G49" s="13" t="s">
        <v>65</v>
      </c>
      <c r="H49" s="13" t="s">
        <v>65</v>
      </c>
      <c r="I49" s="13" t="s">
        <v>65</v>
      </c>
      <c r="J49" s="13" t="s">
        <v>65</v>
      </c>
      <c r="K49" s="13" t="s">
        <v>65</v>
      </c>
      <c r="L49" s="13" t="s">
        <v>65</v>
      </c>
      <c r="M49" s="13" t="s">
        <v>65</v>
      </c>
      <c r="N49" s="13" t="s">
        <v>65</v>
      </c>
      <c r="O49" s="12">
        <f t="shared" si="13"/>
        <v>4168000</v>
      </c>
      <c r="P49" s="13" t="s">
        <v>65</v>
      </c>
      <c r="Q49" s="9" t="s">
        <v>133</v>
      </c>
      <c r="R49" s="10">
        <v>10</v>
      </c>
      <c r="S49" s="11" t="s">
        <v>134</v>
      </c>
      <c r="T49" s="12">
        <v>347300</v>
      </c>
      <c r="U49" s="62"/>
      <c r="V49" s="62">
        <v>347300</v>
      </c>
      <c r="W49" s="13" t="s">
        <v>65</v>
      </c>
      <c r="X49" s="13" t="s">
        <v>65</v>
      </c>
      <c r="Y49" s="13" t="s">
        <v>65</v>
      </c>
      <c r="Z49" s="13" t="s">
        <v>65</v>
      </c>
      <c r="AA49" s="13" t="s">
        <v>65</v>
      </c>
      <c r="AB49" s="13" t="s">
        <v>65</v>
      </c>
      <c r="AC49" s="13" t="s">
        <v>65</v>
      </c>
      <c r="AD49" s="13" t="s">
        <v>65</v>
      </c>
      <c r="AE49" s="62">
        <v>347300</v>
      </c>
      <c r="AF49" s="13" t="s">
        <v>65</v>
      </c>
    </row>
    <row r="50" spans="1:32" ht="42.75">
      <c r="A50" s="9" t="s">
        <v>135</v>
      </c>
      <c r="B50" s="10">
        <v>10</v>
      </c>
      <c r="C50" s="11" t="s">
        <v>136</v>
      </c>
      <c r="D50" s="12">
        <v>4168000</v>
      </c>
      <c r="E50" s="13" t="s">
        <v>65</v>
      </c>
      <c r="F50" s="12">
        <f t="shared" si="12"/>
        <v>4168000</v>
      </c>
      <c r="G50" s="13" t="s">
        <v>65</v>
      </c>
      <c r="H50" s="13" t="s">
        <v>65</v>
      </c>
      <c r="I50" s="13" t="s">
        <v>65</v>
      </c>
      <c r="J50" s="13" t="s">
        <v>65</v>
      </c>
      <c r="K50" s="13" t="s">
        <v>65</v>
      </c>
      <c r="L50" s="13" t="s">
        <v>65</v>
      </c>
      <c r="M50" s="13" t="s">
        <v>65</v>
      </c>
      <c r="N50" s="13" t="s">
        <v>65</v>
      </c>
      <c r="O50" s="12">
        <f t="shared" si="13"/>
        <v>4168000</v>
      </c>
      <c r="P50" s="13" t="s">
        <v>65</v>
      </c>
      <c r="Q50" s="9" t="s">
        <v>135</v>
      </c>
      <c r="R50" s="10">
        <v>10</v>
      </c>
      <c r="S50" s="11" t="s">
        <v>136</v>
      </c>
      <c r="T50" s="12">
        <v>347300</v>
      </c>
      <c r="U50" s="62"/>
      <c r="V50" s="62">
        <v>347300</v>
      </c>
      <c r="W50" s="13" t="s">
        <v>65</v>
      </c>
      <c r="X50" s="13" t="s">
        <v>65</v>
      </c>
      <c r="Y50" s="13" t="s">
        <v>65</v>
      </c>
      <c r="Z50" s="13" t="s">
        <v>65</v>
      </c>
      <c r="AA50" s="13" t="s">
        <v>65</v>
      </c>
      <c r="AB50" s="13" t="s">
        <v>65</v>
      </c>
      <c r="AC50" s="13" t="s">
        <v>65</v>
      </c>
      <c r="AD50" s="13" t="s">
        <v>65</v>
      </c>
      <c r="AE50" s="62">
        <v>347300</v>
      </c>
      <c r="AF50" s="13" t="s">
        <v>65</v>
      </c>
    </row>
    <row r="51" spans="1:32" ht="32.25">
      <c r="A51" s="9" t="s">
        <v>137</v>
      </c>
      <c r="B51" s="10">
        <v>10</v>
      </c>
      <c r="C51" s="11" t="s">
        <v>138</v>
      </c>
      <c r="D51" s="12">
        <v>76000</v>
      </c>
      <c r="E51" s="13" t="s">
        <v>65</v>
      </c>
      <c r="F51" s="12">
        <f t="shared" si="12"/>
        <v>76000</v>
      </c>
      <c r="G51" s="13" t="s">
        <v>65</v>
      </c>
      <c r="H51" s="13" t="s">
        <v>65</v>
      </c>
      <c r="I51" s="13" t="s">
        <v>65</v>
      </c>
      <c r="J51" s="13" t="s">
        <v>65</v>
      </c>
      <c r="K51" s="13" t="s">
        <v>65</v>
      </c>
      <c r="L51" s="13" t="s">
        <v>65</v>
      </c>
      <c r="M51" s="13" t="s">
        <v>65</v>
      </c>
      <c r="N51" s="13" t="s">
        <v>65</v>
      </c>
      <c r="O51" s="12">
        <f t="shared" si="13"/>
        <v>76000</v>
      </c>
      <c r="P51" s="13" t="s">
        <v>65</v>
      </c>
      <c r="Q51" s="9" t="s">
        <v>137</v>
      </c>
      <c r="R51" s="10">
        <v>10</v>
      </c>
      <c r="S51" s="11" t="s">
        <v>138</v>
      </c>
      <c r="T51" s="13" t="s">
        <v>65</v>
      </c>
      <c r="U51" s="62"/>
      <c r="V51" s="62"/>
      <c r="W51" s="13" t="s">
        <v>65</v>
      </c>
      <c r="X51" s="13" t="s">
        <v>65</v>
      </c>
      <c r="Y51" s="13" t="s">
        <v>65</v>
      </c>
      <c r="Z51" s="13" t="s">
        <v>65</v>
      </c>
      <c r="AA51" s="13" t="s">
        <v>65</v>
      </c>
      <c r="AB51" s="13" t="s">
        <v>65</v>
      </c>
      <c r="AC51" s="13" t="s">
        <v>65</v>
      </c>
      <c r="AD51" s="13" t="s">
        <v>65</v>
      </c>
      <c r="AE51" s="13"/>
      <c r="AF51" s="13" t="s">
        <v>65</v>
      </c>
    </row>
    <row r="52" spans="1:32" ht="53.25">
      <c r="A52" s="9" t="s">
        <v>139</v>
      </c>
      <c r="B52" s="10">
        <v>10</v>
      </c>
      <c r="C52" s="11" t="s">
        <v>140</v>
      </c>
      <c r="D52" s="12">
        <v>200</v>
      </c>
      <c r="E52" s="13" t="s">
        <v>65</v>
      </c>
      <c r="F52" s="12">
        <f t="shared" si="12"/>
        <v>200</v>
      </c>
      <c r="G52" s="13" t="s">
        <v>65</v>
      </c>
      <c r="H52" s="13" t="s">
        <v>65</v>
      </c>
      <c r="I52" s="13" t="s">
        <v>65</v>
      </c>
      <c r="J52" s="13" t="s">
        <v>65</v>
      </c>
      <c r="K52" s="13" t="s">
        <v>65</v>
      </c>
      <c r="L52" s="13" t="s">
        <v>65</v>
      </c>
      <c r="M52" s="13" t="s">
        <v>65</v>
      </c>
      <c r="N52" s="13" t="s">
        <v>65</v>
      </c>
      <c r="O52" s="12">
        <f t="shared" si="13"/>
        <v>200</v>
      </c>
      <c r="P52" s="13" t="s">
        <v>65</v>
      </c>
      <c r="Q52" s="9" t="s">
        <v>139</v>
      </c>
      <c r="R52" s="10">
        <v>10</v>
      </c>
      <c r="S52" s="11" t="s">
        <v>140</v>
      </c>
      <c r="T52" s="13" t="s">
        <v>65</v>
      </c>
      <c r="U52" s="62"/>
      <c r="V52" s="62"/>
      <c r="W52" s="13" t="s">
        <v>65</v>
      </c>
      <c r="X52" s="13" t="s">
        <v>65</v>
      </c>
      <c r="Y52" s="13" t="s">
        <v>65</v>
      </c>
      <c r="Z52" s="13" t="s">
        <v>65</v>
      </c>
      <c r="AA52" s="13" t="s">
        <v>65</v>
      </c>
      <c r="AB52" s="13" t="s">
        <v>65</v>
      </c>
      <c r="AC52" s="13" t="s">
        <v>65</v>
      </c>
      <c r="AD52" s="13" t="s">
        <v>65</v>
      </c>
      <c r="AE52" s="13"/>
      <c r="AF52" s="13" t="s">
        <v>65</v>
      </c>
    </row>
    <row r="53" spans="1:32" ht="53.25">
      <c r="A53" s="9" t="s">
        <v>141</v>
      </c>
      <c r="B53" s="10">
        <v>10</v>
      </c>
      <c r="C53" s="11" t="s">
        <v>142</v>
      </c>
      <c r="D53" s="12">
        <v>200</v>
      </c>
      <c r="E53" s="13" t="s">
        <v>65</v>
      </c>
      <c r="F53" s="12">
        <f t="shared" si="12"/>
        <v>200</v>
      </c>
      <c r="G53" s="13" t="s">
        <v>65</v>
      </c>
      <c r="H53" s="13" t="s">
        <v>65</v>
      </c>
      <c r="I53" s="13" t="s">
        <v>65</v>
      </c>
      <c r="J53" s="13" t="s">
        <v>65</v>
      </c>
      <c r="K53" s="13" t="s">
        <v>65</v>
      </c>
      <c r="L53" s="13" t="s">
        <v>65</v>
      </c>
      <c r="M53" s="13" t="s">
        <v>65</v>
      </c>
      <c r="N53" s="13" t="s">
        <v>65</v>
      </c>
      <c r="O53" s="12">
        <f t="shared" si="13"/>
        <v>200</v>
      </c>
      <c r="P53" s="13" t="s">
        <v>65</v>
      </c>
      <c r="Q53" s="9" t="s">
        <v>141</v>
      </c>
      <c r="R53" s="10">
        <v>10</v>
      </c>
      <c r="S53" s="11" t="s">
        <v>142</v>
      </c>
      <c r="T53" s="13" t="s">
        <v>65</v>
      </c>
      <c r="U53" s="62"/>
      <c r="V53" s="62"/>
      <c r="W53" s="13" t="s">
        <v>65</v>
      </c>
      <c r="X53" s="13" t="s">
        <v>65</v>
      </c>
      <c r="Y53" s="13" t="s">
        <v>65</v>
      </c>
      <c r="Z53" s="13" t="s">
        <v>65</v>
      </c>
      <c r="AA53" s="13" t="s">
        <v>65</v>
      </c>
      <c r="AB53" s="13" t="s">
        <v>65</v>
      </c>
      <c r="AC53" s="13" t="s">
        <v>65</v>
      </c>
      <c r="AD53" s="13" t="s">
        <v>65</v>
      </c>
      <c r="AE53" s="13"/>
      <c r="AF53" s="13" t="s">
        <v>65</v>
      </c>
    </row>
    <row r="54" spans="1:32" ht="63.75">
      <c r="A54" s="9" t="s">
        <v>143</v>
      </c>
      <c r="B54" s="10">
        <v>10</v>
      </c>
      <c r="C54" s="11" t="s">
        <v>144</v>
      </c>
      <c r="D54" s="12">
        <v>75800</v>
      </c>
      <c r="E54" s="13" t="s">
        <v>65</v>
      </c>
      <c r="F54" s="12">
        <f t="shared" si="12"/>
        <v>75800</v>
      </c>
      <c r="G54" s="13" t="s">
        <v>65</v>
      </c>
      <c r="H54" s="13" t="s">
        <v>65</v>
      </c>
      <c r="I54" s="13" t="s">
        <v>65</v>
      </c>
      <c r="J54" s="13" t="s">
        <v>65</v>
      </c>
      <c r="K54" s="13" t="s">
        <v>65</v>
      </c>
      <c r="L54" s="13" t="s">
        <v>65</v>
      </c>
      <c r="M54" s="13" t="s">
        <v>65</v>
      </c>
      <c r="N54" s="13" t="s">
        <v>65</v>
      </c>
      <c r="O54" s="12">
        <f t="shared" si="13"/>
        <v>75800</v>
      </c>
      <c r="P54" s="13" t="s">
        <v>65</v>
      </c>
      <c r="Q54" s="9" t="s">
        <v>143</v>
      </c>
      <c r="R54" s="10">
        <v>10</v>
      </c>
      <c r="S54" s="11" t="s">
        <v>144</v>
      </c>
      <c r="T54" s="13" t="s">
        <v>65</v>
      </c>
      <c r="U54" s="62"/>
      <c r="V54" s="62"/>
      <c r="W54" s="13" t="s">
        <v>65</v>
      </c>
      <c r="X54" s="13" t="s">
        <v>65</v>
      </c>
      <c r="Y54" s="13" t="s">
        <v>65</v>
      </c>
      <c r="Z54" s="13" t="s">
        <v>65</v>
      </c>
      <c r="AA54" s="13" t="s">
        <v>65</v>
      </c>
      <c r="AB54" s="13" t="s">
        <v>65</v>
      </c>
      <c r="AC54" s="13" t="s">
        <v>65</v>
      </c>
      <c r="AD54" s="13" t="s">
        <v>65</v>
      </c>
      <c r="AE54" s="13"/>
      <c r="AF54" s="13" t="s">
        <v>65</v>
      </c>
    </row>
    <row r="55" spans="1:32" ht="74.25">
      <c r="A55" s="9" t="s">
        <v>145</v>
      </c>
      <c r="B55" s="10">
        <v>10</v>
      </c>
      <c r="C55" s="11" t="s">
        <v>146</v>
      </c>
      <c r="D55" s="12">
        <v>75800</v>
      </c>
      <c r="E55" s="13" t="s">
        <v>65</v>
      </c>
      <c r="F55" s="12">
        <f t="shared" si="12"/>
        <v>75800</v>
      </c>
      <c r="G55" s="13" t="s">
        <v>65</v>
      </c>
      <c r="H55" s="13" t="s">
        <v>65</v>
      </c>
      <c r="I55" s="13" t="s">
        <v>65</v>
      </c>
      <c r="J55" s="13" t="s">
        <v>65</v>
      </c>
      <c r="K55" s="13" t="s">
        <v>65</v>
      </c>
      <c r="L55" s="13" t="s">
        <v>65</v>
      </c>
      <c r="M55" s="13" t="s">
        <v>65</v>
      </c>
      <c r="N55" s="13" t="s">
        <v>65</v>
      </c>
      <c r="O55" s="12">
        <f t="shared" si="13"/>
        <v>75800</v>
      </c>
      <c r="P55" s="13" t="s">
        <v>65</v>
      </c>
      <c r="Q55" s="9" t="s">
        <v>145</v>
      </c>
      <c r="R55" s="10">
        <v>10</v>
      </c>
      <c r="S55" s="11" t="s">
        <v>146</v>
      </c>
      <c r="T55" s="13" t="s">
        <v>65</v>
      </c>
      <c r="U55" s="62"/>
      <c r="V55" s="62"/>
      <c r="W55" s="13" t="s">
        <v>65</v>
      </c>
      <c r="X55" s="13" t="s">
        <v>65</v>
      </c>
      <c r="Y55" s="13" t="s">
        <v>65</v>
      </c>
      <c r="Z55" s="13" t="s">
        <v>65</v>
      </c>
      <c r="AA55" s="13" t="s">
        <v>65</v>
      </c>
      <c r="AB55" s="13" t="s">
        <v>65</v>
      </c>
      <c r="AC55" s="13" t="s">
        <v>65</v>
      </c>
      <c r="AD55" s="13" t="s">
        <v>65</v>
      </c>
      <c r="AE55" s="13"/>
      <c r="AF55" s="13" t="s">
        <v>65</v>
      </c>
    </row>
    <row r="56" spans="1:32" ht="21.75">
      <c r="A56" s="9" t="s">
        <v>147</v>
      </c>
      <c r="B56" s="10">
        <v>10</v>
      </c>
      <c r="C56" s="11" t="s">
        <v>148</v>
      </c>
      <c r="D56" s="12">
        <v>83800</v>
      </c>
      <c r="E56" s="13" t="s">
        <v>65</v>
      </c>
      <c r="F56" s="12">
        <f t="shared" si="12"/>
        <v>83800</v>
      </c>
      <c r="G56" s="13" t="s">
        <v>65</v>
      </c>
      <c r="H56" s="13" t="s">
        <v>65</v>
      </c>
      <c r="I56" s="13" t="s">
        <v>65</v>
      </c>
      <c r="J56" s="13" t="s">
        <v>65</v>
      </c>
      <c r="K56" s="13" t="s">
        <v>65</v>
      </c>
      <c r="L56" s="13" t="s">
        <v>65</v>
      </c>
      <c r="M56" s="13" t="s">
        <v>65</v>
      </c>
      <c r="N56" s="13" t="s">
        <v>65</v>
      </c>
      <c r="O56" s="12">
        <f t="shared" si="13"/>
        <v>83800</v>
      </c>
      <c r="P56" s="13" t="s">
        <v>65</v>
      </c>
      <c r="Q56" s="9" t="s">
        <v>147</v>
      </c>
      <c r="R56" s="10">
        <v>10</v>
      </c>
      <c r="S56" s="11" t="s">
        <v>148</v>
      </c>
      <c r="T56" s="13" t="s">
        <v>65</v>
      </c>
      <c r="U56" s="62"/>
      <c r="V56" s="62"/>
      <c r="W56" s="13" t="s">
        <v>65</v>
      </c>
      <c r="X56" s="13" t="s">
        <v>65</v>
      </c>
      <c r="Y56" s="13" t="s">
        <v>65</v>
      </c>
      <c r="Z56" s="13" t="s">
        <v>65</v>
      </c>
      <c r="AA56" s="13" t="s">
        <v>65</v>
      </c>
      <c r="AB56" s="13" t="s">
        <v>65</v>
      </c>
      <c r="AC56" s="13" t="s">
        <v>65</v>
      </c>
      <c r="AD56" s="13" t="s">
        <v>65</v>
      </c>
      <c r="AE56" s="13"/>
      <c r="AF56" s="13" t="s">
        <v>65</v>
      </c>
    </row>
    <row r="57" spans="1:32" ht="105.75">
      <c r="A57" s="9" t="s">
        <v>149</v>
      </c>
      <c r="B57" s="10">
        <v>10</v>
      </c>
      <c r="C57" s="11" t="s">
        <v>150</v>
      </c>
      <c r="D57" s="12">
        <v>83800</v>
      </c>
      <c r="E57" s="13" t="s">
        <v>65</v>
      </c>
      <c r="F57" s="12">
        <f t="shared" si="12"/>
        <v>83800</v>
      </c>
      <c r="G57" s="13" t="s">
        <v>65</v>
      </c>
      <c r="H57" s="13" t="s">
        <v>65</v>
      </c>
      <c r="I57" s="13" t="s">
        <v>65</v>
      </c>
      <c r="J57" s="13" t="s">
        <v>65</v>
      </c>
      <c r="K57" s="13" t="s">
        <v>65</v>
      </c>
      <c r="L57" s="13" t="s">
        <v>65</v>
      </c>
      <c r="M57" s="13" t="s">
        <v>65</v>
      </c>
      <c r="N57" s="13" t="s">
        <v>65</v>
      </c>
      <c r="O57" s="12">
        <f t="shared" si="13"/>
        <v>83800</v>
      </c>
      <c r="P57" s="13" t="s">
        <v>65</v>
      </c>
      <c r="Q57" s="9" t="s">
        <v>149</v>
      </c>
      <c r="R57" s="10">
        <v>10</v>
      </c>
      <c r="S57" s="11" t="s">
        <v>150</v>
      </c>
      <c r="T57" s="13" t="s">
        <v>65</v>
      </c>
      <c r="U57" s="62"/>
      <c r="V57" s="62"/>
      <c r="W57" s="13" t="s">
        <v>65</v>
      </c>
      <c r="X57" s="13" t="s">
        <v>65</v>
      </c>
      <c r="Y57" s="13" t="s">
        <v>65</v>
      </c>
      <c r="Z57" s="13" t="s">
        <v>65</v>
      </c>
      <c r="AA57" s="13" t="s">
        <v>65</v>
      </c>
      <c r="AB57" s="13" t="s">
        <v>65</v>
      </c>
      <c r="AC57" s="13" t="s">
        <v>65</v>
      </c>
      <c r="AD57" s="13" t="s">
        <v>65</v>
      </c>
      <c r="AE57" s="13"/>
      <c r="AF57" s="13" t="s">
        <v>65</v>
      </c>
    </row>
    <row r="58" spans="1:32" ht="116.25">
      <c r="A58" s="9" t="s">
        <v>151</v>
      </c>
      <c r="B58" s="10">
        <v>10</v>
      </c>
      <c r="C58" s="11" t="s">
        <v>152</v>
      </c>
      <c r="D58" s="12">
        <v>83800</v>
      </c>
      <c r="E58" s="13" t="s">
        <v>65</v>
      </c>
      <c r="F58" s="12">
        <f t="shared" si="12"/>
        <v>83800</v>
      </c>
      <c r="G58" s="13" t="s">
        <v>65</v>
      </c>
      <c r="H58" s="13" t="s">
        <v>65</v>
      </c>
      <c r="I58" s="13" t="s">
        <v>65</v>
      </c>
      <c r="J58" s="13" t="s">
        <v>65</v>
      </c>
      <c r="K58" s="13" t="s">
        <v>65</v>
      </c>
      <c r="L58" s="13" t="s">
        <v>65</v>
      </c>
      <c r="M58" s="13" t="s">
        <v>65</v>
      </c>
      <c r="N58" s="13" t="s">
        <v>65</v>
      </c>
      <c r="O58" s="12">
        <f t="shared" si="13"/>
        <v>83800</v>
      </c>
      <c r="P58" s="13" t="s">
        <v>65</v>
      </c>
      <c r="Q58" s="9" t="s">
        <v>151</v>
      </c>
      <c r="R58" s="10">
        <v>10</v>
      </c>
      <c r="S58" s="11" t="s">
        <v>152</v>
      </c>
      <c r="T58" s="13" t="s">
        <v>65</v>
      </c>
      <c r="U58" s="62"/>
      <c r="V58" s="62"/>
      <c r="W58" s="13" t="s">
        <v>65</v>
      </c>
      <c r="X58" s="13" t="s">
        <v>65</v>
      </c>
      <c r="Y58" s="13" t="s">
        <v>65</v>
      </c>
      <c r="Z58" s="13" t="s">
        <v>65</v>
      </c>
      <c r="AA58" s="13" t="s">
        <v>65</v>
      </c>
      <c r="AB58" s="13" t="s">
        <v>65</v>
      </c>
      <c r="AC58" s="13" t="s">
        <v>65</v>
      </c>
      <c r="AD58" s="13" t="s">
        <v>65</v>
      </c>
      <c r="AE58" s="13"/>
      <c r="AF58" s="13" t="s">
        <v>65</v>
      </c>
    </row>
    <row r="59" spans="1:32" ht="32.25">
      <c r="A59" s="9" t="s">
        <v>153</v>
      </c>
      <c r="B59" s="10">
        <v>10</v>
      </c>
      <c r="C59" s="11" t="s">
        <v>154</v>
      </c>
      <c r="D59" s="13">
        <v>494600</v>
      </c>
      <c r="E59" s="13" t="s">
        <v>65</v>
      </c>
      <c r="F59" s="12">
        <f t="shared" si="12"/>
        <v>494600</v>
      </c>
      <c r="G59" s="13" t="s">
        <v>65</v>
      </c>
      <c r="H59" s="13" t="s">
        <v>65</v>
      </c>
      <c r="I59" s="13" t="s">
        <v>65</v>
      </c>
      <c r="J59" s="13" t="s">
        <v>65</v>
      </c>
      <c r="K59" s="13" t="s">
        <v>65</v>
      </c>
      <c r="L59" s="13" t="s">
        <v>65</v>
      </c>
      <c r="M59" s="13" t="s">
        <v>65</v>
      </c>
      <c r="N59" s="13" t="s">
        <v>65</v>
      </c>
      <c r="O59" s="12">
        <f t="shared" si="13"/>
        <v>494600</v>
      </c>
      <c r="P59" s="13" t="s">
        <v>65</v>
      </c>
      <c r="Q59" s="9" t="s">
        <v>153</v>
      </c>
      <c r="R59" s="10">
        <v>10</v>
      </c>
      <c r="S59" s="11" t="s">
        <v>154</v>
      </c>
      <c r="T59" s="13" t="s">
        <v>65</v>
      </c>
      <c r="U59" s="62"/>
      <c r="V59" s="62"/>
      <c r="W59" s="13" t="s">
        <v>65</v>
      </c>
      <c r="X59" s="13" t="s">
        <v>65</v>
      </c>
      <c r="Y59" s="13" t="s">
        <v>65</v>
      </c>
      <c r="Z59" s="13" t="s">
        <v>65</v>
      </c>
      <c r="AA59" s="13" t="s">
        <v>65</v>
      </c>
      <c r="AB59" s="13" t="s">
        <v>65</v>
      </c>
      <c r="AC59" s="13" t="s">
        <v>65</v>
      </c>
      <c r="AD59" s="13" t="s">
        <v>65</v>
      </c>
      <c r="AE59" s="13"/>
      <c r="AF59" s="13" t="s">
        <v>65</v>
      </c>
    </row>
    <row r="60" spans="1:32" ht="42.75">
      <c r="A60" s="9" t="s">
        <v>155</v>
      </c>
      <c r="B60" s="10">
        <v>10</v>
      </c>
      <c r="C60" s="11" t="s">
        <v>156</v>
      </c>
      <c r="D60" s="13">
        <v>494600</v>
      </c>
      <c r="E60" s="13" t="s">
        <v>65</v>
      </c>
      <c r="F60" s="12">
        <f t="shared" si="12"/>
        <v>494600</v>
      </c>
      <c r="G60" s="13" t="s">
        <v>65</v>
      </c>
      <c r="H60" s="13" t="s">
        <v>65</v>
      </c>
      <c r="I60" s="13" t="s">
        <v>65</v>
      </c>
      <c r="J60" s="13" t="s">
        <v>65</v>
      </c>
      <c r="K60" s="13" t="s">
        <v>65</v>
      </c>
      <c r="L60" s="13" t="s">
        <v>65</v>
      </c>
      <c r="M60" s="13" t="s">
        <v>65</v>
      </c>
      <c r="N60" s="13" t="s">
        <v>65</v>
      </c>
      <c r="O60" s="12">
        <f t="shared" si="13"/>
        <v>494600</v>
      </c>
      <c r="P60" s="13" t="s">
        <v>65</v>
      </c>
      <c r="Q60" s="9" t="s">
        <v>155</v>
      </c>
      <c r="R60" s="10">
        <v>10</v>
      </c>
      <c r="S60" s="11" t="s">
        <v>156</v>
      </c>
      <c r="T60" s="13" t="s">
        <v>65</v>
      </c>
      <c r="U60" s="62"/>
      <c r="V60" s="62"/>
      <c r="W60" s="13" t="s">
        <v>65</v>
      </c>
      <c r="X60" s="13" t="s">
        <v>65</v>
      </c>
      <c r="Y60" s="13" t="s">
        <v>65</v>
      </c>
      <c r="Z60" s="13" t="s">
        <v>65</v>
      </c>
      <c r="AA60" s="13" t="s">
        <v>65</v>
      </c>
      <c r="AB60" s="13" t="s">
        <v>65</v>
      </c>
      <c r="AC60" s="13" t="s">
        <v>65</v>
      </c>
      <c r="AD60" s="13" t="s">
        <v>65</v>
      </c>
      <c r="AE60" s="13"/>
      <c r="AF60" s="13" t="s">
        <v>65</v>
      </c>
    </row>
  </sheetData>
  <mergeCells count="32">
    <mergeCell ref="A1:C1"/>
    <mergeCell ref="D1:M1"/>
    <mergeCell ref="N1:O1"/>
    <mergeCell ref="A2:C2"/>
    <mergeCell ref="D2:M2"/>
    <mergeCell ref="N2:O2"/>
    <mergeCell ref="A3:C3"/>
    <mergeCell ref="D3:M3"/>
    <mergeCell ref="N3:O3"/>
    <mergeCell ref="A4:C4"/>
    <mergeCell ref="D4:M4"/>
    <mergeCell ref="N4:O4"/>
    <mergeCell ref="A5:C5"/>
    <mergeCell ref="D5:M5"/>
    <mergeCell ref="N5:O5"/>
    <mergeCell ref="A6:C6"/>
    <mergeCell ref="D6:M6"/>
    <mergeCell ref="N6:O6"/>
    <mergeCell ref="A7:C7"/>
    <mergeCell ref="D7:M7"/>
    <mergeCell ref="N7:O7"/>
    <mergeCell ref="A8:C8"/>
    <mergeCell ref="N8:O8"/>
    <mergeCell ref="A11:P11"/>
    <mergeCell ref="D12:P12"/>
    <mergeCell ref="T12:AF12"/>
    <mergeCell ref="A9:C9"/>
    <mergeCell ref="D9:M9"/>
    <mergeCell ref="N9:O9"/>
    <mergeCell ref="A10:C10"/>
    <mergeCell ref="D10:M10"/>
    <mergeCell ref="N10:O10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W73"/>
  <sheetViews>
    <sheetView showGridLines="0" topLeftCell="N1" workbookViewId="0">
      <selection activeCell="AT8" sqref="AT8:AU8"/>
    </sheetView>
  </sheetViews>
  <sheetFormatPr defaultRowHeight="1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5.85546875" customWidth="1"/>
    <col min="7" max="7" width="13.7109375" hidden="1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customWidth="1"/>
    <col min="14" max="14" width="14.42578125" customWidth="1"/>
    <col min="15" max="15" width="13" customWidth="1"/>
    <col min="16" max="16" width="14.85546875" customWidth="1"/>
    <col min="17" max="17" width="0.140625" customWidth="1"/>
    <col min="18" max="18" width="16.5703125" customWidth="1"/>
    <col min="19" max="19" width="0.140625" customWidth="1"/>
    <col min="20" max="20" width="3.85546875" customWidth="1"/>
    <col min="21" max="21" width="0.140625" customWidth="1"/>
    <col min="22" max="22" width="18.28515625" customWidth="1"/>
    <col min="23" max="23" width="0.140625" customWidth="1"/>
    <col min="24" max="24" width="16.42578125" customWidth="1"/>
    <col min="25" max="25" width="0.140625" customWidth="1"/>
    <col min="26" max="26" width="14.28515625" customWidth="1"/>
    <col min="27" max="27" width="0.140625" customWidth="1"/>
    <col min="28" max="28" width="12.85546875" customWidth="1"/>
    <col min="29" max="29" width="0.140625" customWidth="1"/>
    <col min="30" max="30" width="13.42578125" hidden="1" customWidth="1"/>
    <col min="31" max="31" width="0.140625" hidden="1" customWidth="1"/>
    <col min="32" max="32" width="15.85546875" hidden="1" customWidth="1"/>
    <col min="33" max="33" width="0.140625" hidden="1" customWidth="1"/>
    <col min="34" max="34" width="15.7109375" hidden="1" customWidth="1"/>
    <col min="35" max="35" width="0.140625" hidden="1" customWidth="1"/>
    <col min="36" max="36" width="12.5703125" hidden="1" customWidth="1"/>
    <col min="37" max="37" width="0.140625" hidden="1" customWidth="1"/>
    <col min="38" max="38" width="12.28515625" hidden="1" customWidth="1"/>
    <col min="39" max="39" width="0.140625" hidden="1" customWidth="1"/>
    <col min="40" max="40" width="11.140625" hidden="1" customWidth="1"/>
    <col min="41" max="41" width="0.140625" hidden="1" customWidth="1"/>
    <col min="42" max="42" width="11.85546875" customWidth="1"/>
    <col min="43" max="43" width="0.140625" customWidth="1"/>
    <col min="44" max="44" width="10.7109375" customWidth="1"/>
    <col min="45" max="45" width="0.140625" customWidth="1"/>
    <col min="46" max="46" width="11.7109375" customWidth="1"/>
    <col min="47" max="47" width="0.140625" customWidth="1"/>
    <col min="48" max="48" width="14.140625" customWidth="1"/>
    <col min="49" max="49" width="0.140625" customWidth="1"/>
  </cols>
  <sheetData>
    <row r="1" spans="1:49" ht="7.15" customHeight="1"/>
    <row r="2" spans="1:49" ht="22.9" customHeight="1">
      <c r="A2" s="29" t="s">
        <v>157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55" t="s">
        <v>0</v>
      </c>
      <c r="S2" s="30"/>
      <c r="T2" s="55" t="s">
        <v>0</v>
      </c>
      <c r="U2" s="30"/>
      <c r="V2" s="55" t="s">
        <v>0</v>
      </c>
      <c r="W2" s="30"/>
      <c r="X2" s="55" t="s">
        <v>0</v>
      </c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49" ht="22.9" customHeight="1">
      <c r="A3" s="14" t="s">
        <v>0</v>
      </c>
      <c r="B3" s="14" t="s">
        <v>0</v>
      </c>
      <c r="C3" s="14" t="s">
        <v>0</v>
      </c>
      <c r="D3" s="31" t="s">
        <v>15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  <c r="R3" s="53" t="s">
        <v>0</v>
      </c>
      <c r="S3" s="54"/>
      <c r="T3" s="53" t="s">
        <v>0</v>
      </c>
      <c r="U3" s="54"/>
      <c r="V3" s="53" t="s">
        <v>0</v>
      </c>
      <c r="W3" s="54"/>
      <c r="X3" s="52" t="s">
        <v>16</v>
      </c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3"/>
    </row>
    <row r="4" spans="1:49" ht="136.5">
      <c r="A4" s="7" t="s">
        <v>17</v>
      </c>
      <c r="B4" s="7" t="s">
        <v>18</v>
      </c>
      <c r="C4" s="7" t="s">
        <v>158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33</v>
      </c>
      <c r="J4" s="2" t="s">
        <v>26</v>
      </c>
      <c r="K4" s="2" t="s">
        <v>27</v>
      </c>
      <c r="L4" s="2" t="s">
        <v>28</v>
      </c>
      <c r="M4" s="2" t="s">
        <v>29</v>
      </c>
      <c r="N4" s="2" t="s">
        <v>30</v>
      </c>
      <c r="O4" s="2" t="s">
        <v>31</v>
      </c>
      <c r="P4" s="31" t="s">
        <v>32</v>
      </c>
      <c r="Q4" s="33"/>
      <c r="R4" s="46" t="s">
        <v>17</v>
      </c>
      <c r="S4" s="41"/>
      <c r="T4" s="46" t="s">
        <v>18</v>
      </c>
      <c r="U4" s="41"/>
      <c r="V4" s="46" t="s">
        <v>158</v>
      </c>
      <c r="W4" s="41"/>
      <c r="X4" s="31" t="s">
        <v>20</v>
      </c>
      <c r="Y4" s="33"/>
      <c r="Z4" s="31" t="s">
        <v>21</v>
      </c>
      <c r="AA4" s="33"/>
      <c r="AB4" s="31" t="s">
        <v>22</v>
      </c>
      <c r="AC4" s="33"/>
      <c r="AD4" s="31" t="s">
        <v>23</v>
      </c>
      <c r="AE4" s="33"/>
      <c r="AF4" s="31" t="s">
        <v>24</v>
      </c>
      <c r="AG4" s="33"/>
      <c r="AH4" s="31" t="s">
        <v>25</v>
      </c>
      <c r="AI4" s="33"/>
      <c r="AJ4" s="31" t="s">
        <v>26</v>
      </c>
      <c r="AK4" s="33"/>
      <c r="AL4" s="31" t="s">
        <v>27</v>
      </c>
      <c r="AM4" s="33"/>
      <c r="AN4" s="31" t="s">
        <v>28</v>
      </c>
      <c r="AO4" s="33"/>
      <c r="AP4" s="31" t="s">
        <v>29</v>
      </c>
      <c r="AQ4" s="33"/>
      <c r="AR4" s="31" t="s">
        <v>30</v>
      </c>
      <c r="AS4" s="33"/>
      <c r="AT4" s="31" t="s">
        <v>31</v>
      </c>
      <c r="AU4" s="33"/>
      <c r="AV4" s="31" t="s">
        <v>32</v>
      </c>
      <c r="AW4" s="33"/>
    </row>
    <row r="5" spans="1:49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52" t="s">
        <v>49</v>
      </c>
      <c r="Q5" s="33"/>
      <c r="R5" s="52" t="s">
        <v>34</v>
      </c>
      <c r="S5" s="33"/>
      <c r="T5" s="52" t="s">
        <v>35</v>
      </c>
      <c r="U5" s="33"/>
      <c r="V5" s="52" t="s">
        <v>36</v>
      </c>
      <c r="W5" s="33"/>
      <c r="X5" s="52" t="s">
        <v>50</v>
      </c>
      <c r="Y5" s="33"/>
      <c r="Z5" s="52" t="s">
        <v>51</v>
      </c>
      <c r="AA5" s="33"/>
      <c r="AB5" s="52" t="s">
        <v>52</v>
      </c>
      <c r="AC5" s="33"/>
      <c r="AD5" s="52" t="s">
        <v>53</v>
      </c>
      <c r="AE5" s="33"/>
      <c r="AF5" s="52" t="s">
        <v>54</v>
      </c>
      <c r="AG5" s="33"/>
      <c r="AH5" s="52" t="s">
        <v>55</v>
      </c>
      <c r="AI5" s="33"/>
      <c r="AJ5" s="52" t="s">
        <v>56</v>
      </c>
      <c r="AK5" s="33"/>
      <c r="AL5" s="52" t="s">
        <v>57</v>
      </c>
      <c r="AM5" s="33"/>
      <c r="AN5" s="52" t="s">
        <v>58</v>
      </c>
      <c r="AO5" s="33"/>
      <c r="AP5" s="52" t="s">
        <v>59</v>
      </c>
      <c r="AQ5" s="33"/>
      <c r="AR5" s="52" t="s">
        <v>60</v>
      </c>
      <c r="AS5" s="33"/>
      <c r="AT5" s="52" t="s">
        <v>61</v>
      </c>
      <c r="AU5" s="33"/>
      <c r="AV5" s="52" t="s">
        <v>62</v>
      </c>
      <c r="AW5" s="33"/>
    </row>
    <row r="6" spans="1:49" ht="21">
      <c r="A6" s="15" t="s">
        <v>159</v>
      </c>
      <c r="B6" s="2" t="s">
        <v>160</v>
      </c>
      <c r="C6" s="2" t="s">
        <v>64</v>
      </c>
      <c r="D6" s="16">
        <f>D7+D32+D38+D47+D52+D57+D62+D67</f>
        <v>6498000</v>
      </c>
      <c r="E6" s="26"/>
      <c r="F6" s="28">
        <v>6498000</v>
      </c>
      <c r="G6" s="26" t="e">
        <f t="shared" ref="E6:L6" si="0">G7+G32+G38+G47+G52+G57+G62+G67</f>
        <v>#VALUE!</v>
      </c>
      <c r="H6" s="26" t="e">
        <f t="shared" si="0"/>
        <v>#VALUE!</v>
      </c>
      <c r="I6" s="26" t="e">
        <f t="shared" si="0"/>
        <v>#VALUE!</v>
      </c>
      <c r="J6" s="26" t="e">
        <f t="shared" si="0"/>
        <v>#VALUE!</v>
      </c>
      <c r="K6" s="26" t="e">
        <f t="shared" si="0"/>
        <v>#VALUE!</v>
      </c>
      <c r="L6" s="26" t="e">
        <f t="shared" si="0"/>
        <v>#VALUE!</v>
      </c>
      <c r="M6" s="28"/>
      <c r="N6" s="28"/>
      <c r="O6" s="28">
        <v>6498000</v>
      </c>
      <c r="P6" s="48" t="s">
        <v>65</v>
      </c>
      <c r="Q6" s="33"/>
      <c r="R6" s="50" t="s">
        <v>161</v>
      </c>
      <c r="S6" s="33"/>
      <c r="T6" s="51" t="s">
        <v>160</v>
      </c>
      <c r="U6" s="33"/>
      <c r="V6" s="51" t="s">
        <v>64</v>
      </c>
      <c r="W6" s="33"/>
      <c r="X6" s="49">
        <f>X7+X62</f>
        <v>125558.11</v>
      </c>
      <c r="Y6" s="33"/>
      <c r="Z6" s="49"/>
      <c r="AA6" s="33"/>
      <c r="AB6" s="49">
        <f>AB7+AB62</f>
        <v>125558.11</v>
      </c>
      <c r="AC6" s="33"/>
      <c r="AD6" s="48" t="s">
        <v>65</v>
      </c>
      <c r="AE6" s="33"/>
      <c r="AF6" s="48" t="s">
        <v>65</v>
      </c>
      <c r="AG6" s="33"/>
      <c r="AH6" s="48" t="s">
        <v>65</v>
      </c>
      <c r="AI6" s="33"/>
      <c r="AJ6" s="48" t="s">
        <v>65</v>
      </c>
      <c r="AK6" s="33"/>
      <c r="AL6" s="48" t="s">
        <v>65</v>
      </c>
      <c r="AM6" s="33"/>
      <c r="AN6" s="48" t="s">
        <v>65</v>
      </c>
      <c r="AO6" s="33"/>
      <c r="AP6" s="48" t="s">
        <v>65</v>
      </c>
      <c r="AQ6" s="33"/>
      <c r="AR6" s="48" t="s">
        <v>65</v>
      </c>
      <c r="AS6" s="33"/>
      <c r="AT6" s="49">
        <f>AT7+AT62</f>
        <v>125558.11</v>
      </c>
      <c r="AU6" s="33"/>
      <c r="AV6" s="48" t="s">
        <v>65</v>
      </c>
      <c r="AW6" s="33"/>
    </row>
    <row r="7" spans="1:49" ht="21.75">
      <c r="A7" s="9" t="s">
        <v>162</v>
      </c>
      <c r="B7" s="2" t="s">
        <v>160</v>
      </c>
      <c r="C7" s="17" t="s">
        <v>163</v>
      </c>
      <c r="D7" s="16">
        <f>D8+D22+D25</f>
        <v>4092700</v>
      </c>
      <c r="E7" s="13" t="s">
        <v>65</v>
      </c>
      <c r="F7" s="16">
        <v>4092700</v>
      </c>
      <c r="G7" s="13" t="s">
        <v>65</v>
      </c>
      <c r="H7" s="13" t="s">
        <v>65</v>
      </c>
      <c r="I7" s="13" t="s">
        <v>65</v>
      </c>
      <c r="J7" s="13" t="s">
        <v>65</v>
      </c>
      <c r="K7" s="13" t="s">
        <v>65</v>
      </c>
      <c r="L7" s="13" t="s">
        <v>65</v>
      </c>
      <c r="M7" s="13" t="s">
        <v>65</v>
      </c>
      <c r="N7" s="13" t="s">
        <v>65</v>
      </c>
      <c r="O7" s="28">
        <v>4092700</v>
      </c>
      <c r="P7" s="48" t="s">
        <v>65</v>
      </c>
      <c r="Q7" s="33"/>
      <c r="R7" s="50" t="s">
        <v>162</v>
      </c>
      <c r="S7" s="33"/>
      <c r="T7" s="51" t="s">
        <v>160</v>
      </c>
      <c r="U7" s="33"/>
      <c r="V7" s="51" t="s">
        <v>163</v>
      </c>
      <c r="W7" s="33"/>
      <c r="X7" s="49">
        <f>X8</f>
        <v>62058.11</v>
      </c>
      <c r="Y7" s="33"/>
      <c r="Z7" s="48" t="s">
        <v>65</v>
      </c>
      <c r="AA7" s="33"/>
      <c r="AB7" s="49">
        <f>AB8</f>
        <v>62058.11</v>
      </c>
      <c r="AC7" s="33"/>
      <c r="AD7" s="48" t="s">
        <v>65</v>
      </c>
      <c r="AE7" s="33"/>
      <c r="AF7" s="48" t="s">
        <v>65</v>
      </c>
      <c r="AG7" s="33"/>
      <c r="AH7" s="48" t="s">
        <v>65</v>
      </c>
      <c r="AI7" s="33"/>
      <c r="AJ7" s="48" t="s">
        <v>65</v>
      </c>
      <c r="AK7" s="33"/>
      <c r="AL7" s="48" t="s">
        <v>65</v>
      </c>
      <c r="AM7" s="33"/>
      <c r="AN7" s="48" t="s">
        <v>65</v>
      </c>
      <c r="AO7" s="33"/>
      <c r="AP7" s="48" t="s">
        <v>65</v>
      </c>
      <c r="AQ7" s="33"/>
      <c r="AR7" s="48" t="s">
        <v>65</v>
      </c>
      <c r="AS7" s="33"/>
      <c r="AT7" s="49">
        <f>AT8</f>
        <v>62058.11</v>
      </c>
      <c r="AU7" s="33"/>
      <c r="AV7" s="48" t="s">
        <v>65</v>
      </c>
      <c r="AW7" s="33"/>
    </row>
    <row r="8" spans="1:49" ht="84.75">
      <c r="A8" s="9" t="s">
        <v>164</v>
      </c>
      <c r="B8" s="2" t="s">
        <v>160</v>
      </c>
      <c r="C8" s="17" t="s">
        <v>165</v>
      </c>
      <c r="D8" s="16">
        <f>D9+D16+D17</f>
        <v>3854300</v>
      </c>
      <c r="E8" s="13" t="s">
        <v>65</v>
      </c>
      <c r="F8" s="16">
        <v>3854300</v>
      </c>
      <c r="G8" s="13" t="s">
        <v>65</v>
      </c>
      <c r="H8" s="13" t="s">
        <v>65</v>
      </c>
      <c r="I8" s="13" t="s">
        <v>65</v>
      </c>
      <c r="J8" s="13" t="s">
        <v>65</v>
      </c>
      <c r="K8" s="13" t="s">
        <v>65</v>
      </c>
      <c r="L8" s="13" t="s">
        <v>65</v>
      </c>
      <c r="M8" s="13" t="s">
        <v>65</v>
      </c>
      <c r="N8" s="13" t="s">
        <v>65</v>
      </c>
      <c r="O8" s="28">
        <v>3854300</v>
      </c>
      <c r="P8" s="48" t="s">
        <v>65</v>
      </c>
      <c r="Q8" s="33"/>
      <c r="R8" s="50" t="s">
        <v>164</v>
      </c>
      <c r="S8" s="33"/>
      <c r="T8" s="51" t="s">
        <v>160</v>
      </c>
      <c r="U8" s="33"/>
      <c r="V8" s="51" t="s">
        <v>165</v>
      </c>
      <c r="W8" s="33"/>
      <c r="X8" s="49">
        <f>X9+X15</f>
        <v>62058.11</v>
      </c>
      <c r="Y8" s="33"/>
      <c r="Z8" s="48" t="s">
        <v>65</v>
      </c>
      <c r="AA8" s="33"/>
      <c r="AB8" s="49">
        <f>AB9+AB15</f>
        <v>62058.11</v>
      </c>
      <c r="AC8" s="33"/>
      <c r="AD8" s="48" t="s">
        <v>65</v>
      </c>
      <c r="AE8" s="33"/>
      <c r="AF8" s="48" t="s">
        <v>65</v>
      </c>
      <c r="AG8" s="33"/>
      <c r="AH8" s="48" t="s">
        <v>65</v>
      </c>
      <c r="AI8" s="33"/>
      <c r="AJ8" s="48" t="s">
        <v>65</v>
      </c>
      <c r="AK8" s="33"/>
      <c r="AL8" s="48" t="s">
        <v>65</v>
      </c>
      <c r="AM8" s="33"/>
      <c r="AN8" s="48" t="s">
        <v>65</v>
      </c>
      <c r="AO8" s="33"/>
      <c r="AP8" s="48" t="s">
        <v>65</v>
      </c>
      <c r="AQ8" s="33"/>
      <c r="AR8" s="48" t="s">
        <v>65</v>
      </c>
      <c r="AS8" s="33"/>
      <c r="AT8" s="49">
        <f>AT9+AT15</f>
        <v>62058.11</v>
      </c>
      <c r="AU8" s="33"/>
      <c r="AV8" s="48" t="s">
        <v>65</v>
      </c>
      <c r="AW8" s="33"/>
    </row>
    <row r="9" spans="1:49" ht="116.25">
      <c r="A9" s="9" t="s">
        <v>166</v>
      </c>
      <c r="B9" s="2" t="s">
        <v>160</v>
      </c>
      <c r="C9" s="17" t="s">
        <v>167</v>
      </c>
      <c r="D9" s="16">
        <f>D11+D12+D13</f>
        <v>3268200</v>
      </c>
      <c r="E9" s="13" t="s">
        <v>65</v>
      </c>
      <c r="F9" s="28">
        <v>3268200</v>
      </c>
      <c r="G9" s="13" t="s">
        <v>65</v>
      </c>
      <c r="H9" s="13" t="s">
        <v>65</v>
      </c>
      <c r="I9" s="13" t="s">
        <v>65</v>
      </c>
      <c r="J9" s="13" t="s">
        <v>65</v>
      </c>
      <c r="K9" s="13" t="s">
        <v>65</v>
      </c>
      <c r="L9" s="13" t="s">
        <v>65</v>
      </c>
      <c r="M9" s="13" t="s">
        <v>65</v>
      </c>
      <c r="N9" s="13" t="s">
        <v>65</v>
      </c>
      <c r="O9" s="28">
        <v>3268200</v>
      </c>
      <c r="P9" s="48" t="s">
        <v>65</v>
      </c>
      <c r="Q9" s="33"/>
      <c r="R9" s="50" t="s">
        <v>166</v>
      </c>
      <c r="S9" s="33"/>
      <c r="T9" s="51" t="s">
        <v>160</v>
      </c>
      <c r="U9" s="33"/>
      <c r="V9" s="51" t="s">
        <v>167</v>
      </c>
      <c r="W9" s="33"/>
      <c r="X9" s="49">
        <f>X10</f>
        <v>47700</v>
      </c>
      <c r="Y9" s="33"/>
      <c r="Z9" s="48" t="s">
        <v>65</v>
      </c>
      <c r="AA9" s="33"/>
      <c r="AB9" s="49">
        <v>47700</v>
      </c>
      <c r="AC9" s="33"/>
      <c r="AD9" s="48" t="s">
        <v>65</v>
      </c>
      <c r="AE9" s="33"/>
      <c r="AF9" s="48" t="s">
        <v>65</v>
      </c>
      <c r="AG9" s="33"/>
      <c r="AH9" s="48" t="s">
        <v>65</v>
      </c>
      <c r="AI9" s="33"/>
      <c r="AJ9" s="48" t="s">
        <v>65</v>
      </c>
      <c r="AK9" s="33"/>
      <c r="AL9" s="48" t="s">
        <v>65</v>
      </c>
      <c r="AM9" s="33"/>
      <c r="AN9" s="48" t="s">
        <v>65</v>
      </c>
      <c r="AO9" s="33"/>
      <c r="AP9" s="48" t="s">
        <v>65</v>
      </c>
      <c r="AQ9" s="33"/>
      <c r="AR9" s="48" t="s">
        <v>65</v>
      </c>
      <c r="AS9" s="33"/>
      <c r="AT9" s="65">
        <v>47700</v>
      </c>
      <c r="AU9" s="66"/>
      <c r="AV9" s="48" t="s">
        <v>65</v>
      </c>
      <c r="AW9" s="33"/>
    </row>
    <row r="10" spans="1:49" ht="42.75">
      <c r="A10" s="9" t="s">
        <v>168</v>
      </c>
      <c r="B10" s="2" t="s">
        <v>160</v>
      </c>
      <c r="C10" s="17" t="s">
        <v>169</v>
      </c>
      <c r="D10" s="16">
        <f>D11+D12+D13</f>
        <v>3268200</v>
      </c>
      <c r="E10" s="13" t="s">
        <v>65</v>
      </c>
      <c r="F10" s="16">
        <v>3268200</v>
      </c>
      <c r="G10" s="13" t="s">
        <v>65</v>
      </c>
      <c r="H10" s="13" t="s">
        <v>65</v>
      </c>
      <c r="I10" s="13" t="s">
        <v>65</v>
      </c>
      <c r="J10" s="13" t="s">
        <v>65</v>
      </c>
      <c r="K10" s="13" t="s">
        <v>65</v>
      </c>
      <c r="L10" s="13" t="s">
        <v>65</v>
      </c>
      <c r="M10" s="13" t="s">
        <v>65</v>
      </c>
      <c r="N10" s="13" t="s">
        <v>65</v>
      </c>
      <c r="O10" s="28">
        <v>3268200</v>
      </c>
      <c r="P10" s="48" t="s">
        <v>65</v>
      </c>
      <c r="Q10" s="33"/>
      <c r="R10" s="50" t="s">
        <v>168</v>
      </c>
      <c r="S10" s="33"/>
      <c r="T10" s="51" t="s">
        <v>160</v>
      </c>
      <c r="U10" s="33"/>
      <c r="V10" s="51" t="s">
        <v>169</v>
      </c>
      <c r="W10" s="33"/>
      <c r="X10" s="49">
        <f>X11</f>
        <v>47700</v>
      </c>
      <c r="Y10" s="33"/>
      <c r="Z10" s="48" t="s">
        <v>65</v>
      </c>
      <c r="AA10" s="33"/>
      <c r="AB10" s="49">
        <v>47700</v>
      </c>
      <c r="AC10" s="33"/>
      <c r="AD10" s="48" t="s">
        <v>65</v>
      </c>
      <c r="AE10" s="33"/>
      <c r="AF10" s="48" t="s">
        <v>65</v>
      </c>
      <c r="AG10" s="33"/>
      <c r="AH10" s="48" t="s">
        <v>65</v>
      </c>
      <c r="AI10" s="33"/>
      <c r="AJ10" s="48" t="s">
        <v>65</v>
      </c>
      <c r="AK10" s="33"/>
      <c r="AL10" s="48" t="s">
        <v>65</v>
      </c>
      <c r="AM10" s="33"/>
      <c r="AN10" s="48" t="s">
        <v>65</v>
      </c>
      <c r="AO10" s="33"/>
      <c r="AP10" s="48" t="s">
        <v>65</v>
      </c>
      <c r="AQ10" s="33"/>
      <c r="AR10" s="48" t="s">
        <v>65</v>
      </c>
      <c r="AS10" s="33"/>
      <c r="AT10" s="65">
        <v>47700</v>
      </c>
      <c r="AU10" s="66"/>
      <c r="AV10" s="48" t="s">
        <v>65</v>
      </c>
      <c r="AW10" s="33"/>
    </row>
    <row r="11" spans="1:49" ht="32.25">
      <c r="A11" s="9" t="s">
        <v>170</v>
      </c>
      <c r="B11" s="2" t="s">
        <v>160</v>
      </c>
      <c r="C11" s="17" t="s">
        <v>171</v>
      </c>
      <c r="D11" s="16">
        <v>2198700</v>
      </c>
      <c r="E11" s="13" t="s">
        <v>65</v>
      </c>
      <c r="F11" s="16">
        <v>2198700</v>
      </c>
      <c r="G11" s="13" t="s">
        <v>65</v>
      </c>
      <c r="H11" s="13" t="s">
        <v>65</v>
      </c>
      <c r="I11" s="13" t="s">
        <v>65</v>
      </c>
      <c r="J11" s="13" t="s">
        <v>65</v>
      </c>
      <c r="K11" s="13" t="s">
        <v>65</v>
      </c>
      <c r="L11" s="13" t="s">
        <v>65</v>
      </c>
      <c r="M11" s="13" t="s">
        <v>65</v>
      </c>
      <c r="N11" s="13" t="s">
        <v>65</v>
      </c>
      <c r="O11" s="28">
        <v>2198700</v>
      </c>
      <c r="P11" s="48" t="s">
        <v>65</v>
      </c>
      <c r="Q11" s="33"/>
      <c r="R11" s="50" t="s">
        <v>170</v>
      </c>
      <c r="S11" s="33"/>
      <c r="T11" s="51" t="s">
        <v>160</v>
      </c>
      <c r="U11" s="33"/>
      <c r="V11" s="51" t="s">
        <v>171</v>
      </c>
      <c r="W11" s="33"/>
      <c r="X11" s="49">
        <v>47700</v>
      </c>
      <c r="Y11" s="33"/>
      <c r="Z11" s="48" t="s">
        <v>65</v>
      </c>
      <c r="AA11" s="33"/>
      <c r="AB11" s="65">
        <v>47700</v>
      </c>
      <c r="AC11" s="66"/>
      <c r="AD11" s="48" t="s">
        <v>65</v>
      </c>
      <c r="AE11" s="33"/>
      <c r="AF11" s="48" t="s">
        <v>65</v>
      </c>
      <c r="AG11" s="33"/>
      <c r="AH11" s="48" t="s">
        <v>65</v>
      </c>
      <c r="AI11" s="33"/>
      <c r="AJ11" s="48" t="s">
        <v>65</v>
      </c>
      <c r="AK11" s="33"/>
      <c r="AL11" s="48" t="s">
        <v>65</v>
      </c>
      <c r="AM11" s="33"/>
      <c r="AN11" s="48" t="s">
        <v>65</v>
      </c>
      <c r="AO11" s="33"/>
      <c r="AP11" s="48" t="s">
        <v>65</v>
      </c>
      <c r="AQ11" s="33"/>
      <c r="AR11" s="48" t="s">
        <v>65</v>
      </c>
      <c r="AS11" s="33"/>
      <c r="AT11" s="65">
        <v>47700</v>
      </c>
      <c r="AU11" s="66"/>
      <c r="AV11" s="48" t="s">
        <v>65</v>
      </c>
      <c r="AW11" s="33"/>
    </row>
    <row r="12" spans="1:49" ht="53.25">
      <c r="A12" s="9" t="s">
        <v>172</v>
      </c>
      <c r="B12" s="2" t="s">
        <v>160</v>
      </c>
      <c r="C12" s="17" t="s">
        <v>173</v>
      </c>
      <c r="D12" s="16">
        <v>343100</v>
      </c>
      <c r="E12" s="13" t="s">
        <v>65</v>
      </c>
      <c r="F12" s="16">
        <v>343100</v>
      </c>
      <c r="G12" s="13" t="s">
        <v>65</v>
      </c>
      <c r="H12" s="13" t="s">
        <v>65</v>
      </c>
      <c r="I12" s="13" t="s">
        <v>65</v>
      </c>
      <c r="J12" s="13" t="s">
        <v>65</v>
      </c>
      <c r="K12" s="13" t="s">
        <v>65</v>
      </c>
      <c r="L12" s="13" t="s">
        <v>65</v>
      </c>
      <c r="M12" s="13" t="s">
        <v>65</v>
      </c>
      <c r="N12" s="13" t="s">
        <v>65</v>
      </c>
      <c r="O12" s="28">
        <v>343100</v>
      </c>
      <c r="P12" s="48" t="s">
        <v>65</v>
      </c>
      <c r="Q12" s="33"/>
      <c r="R12" s="50" t="s">
        <v>172</v>
      </c>
      <c r="S12" s="33"/>
      <c r="T12" s="51" t="s">
        <v>160</v>
      </c>
      <c r="U12" s="33"/>
      <c r="V12" s="51" t="s">
        <v>173</v>
      </c>
      <c r="W12" s="33"/>
      <c r="X12" s="48" t="s">
        <v>65</v>
      </c>
      <c r="Y12" s="33"/>
      <c r="Z12" s="48" t="s">
        <v>65</v>
      </c>
      <c r="AA12" s="33"/>
      <c r="AB12" s="48" t="s">
        <v>65</v>
      </c>
      <c r="AC12" s="33"/>
      <c r="AD12" s="48" t="s">
        <v>65</v>
      </c>
      <c r="AE12" s="33"/>
      <c r="AF12" s="48" t="s">
        <v>65</v>
      </c>
      <c r="AG12" s="33"/>
      <c r="AH12" s="48" t="s">
        <v>65</v>
      </c>
      <c r="AI12" s="33"/>
      <c r="AJ12" s="48" t="s">
        <v>65</v>
      </c>
      <c r="AK12" s="33"/>
      <c r="AL12" s="48" t="s">
        <v>65</v>
      </c>
      <c r="AM12" s="33"/>
      <c r="AN12" s="48" t="s">
        <v>65</v>
      </c>
      <c r="AO12" s="33"/>
      <c r="AP12" s="48" t="s">
        <v>65</v>
      </c>
      <c r="AQ12" s="33"/>
      <c r="AR12" s="48" t="s">
        <v>65</v>
      </c>
      <c r="AS12" s="33"/>
      <c r="AT12" s="48" t="s">
        <v>65</v>
      </c>
      <c r="AU12" s="33"/>
      <c r="AV12" s="48" t="s">
        <v>65</v>
      </c>
      <c r="AW12" s="33"/>
    </row>
    <row r="13" spans="1:49" ht="74.25">
      <c r="A13" s="9" t="s">
        <v>174</v>
      </c>
      <c r="B13" s="2" t="s">
        <v>160</v>
      </c>
      <c r="C13" s="17" t="s">
        <v>175</v>
      </c>
      <c r="D13" s="16">
        <v>726400</v>
      </c>
      <c r="E13" s="13" t="s">
        <v>65</v>
      </c>
      <c r="F13" s="16">
        <v>726400</v>
      </c>
      <c r="G13" s="13" t="s">
        <v>65</v>
      </c>
      <c r="H13" s="13" t="s">
        <v>65</v>
      </c>
      <c r="I13" s="13" t="s">
        <v>65</v>
      </c>
      <c r="J13" s="13" t="s">
        <v>65</v>
      </c>
      <c r="K13" s="13" t="s">
        <v>65</v>
      </c>
      <c r="L13" s="13" t="s">
        <v>65</v>
      </c>
      <c r="M13" s="13" t="s">
        <v>65</v>
      </c>
      <c r="N13" s="13" t="s">
        <v>65</v>
      </c>
      <c r="O13" s="28">
        <v>726400</v>
      </c>
      <c r="P13" s="48" t="s">
        <v>65</v>
      </c>
      <c r="Q13" s="33"/>
      <c r="R13" s="50" t="s">
        <v>174</v>
      </c>
      <c r="S13" s="33"/>
      <c r="T13" s="51" t="s">
        <v>160</v>
      </c>
      <c r="U13" s="33"/>
      <c r="V13" s="51" t="s">
        <v>175</v>
      </c>
      <c r="W13" s="33"/>
      <c r="X13" s="49"/>
      <c r="Y13" s="33"/>
      <c r="Z13" s="48" t="s">
        <v>65</v>
      </c>
      <c r="AA13" s="33"/>
      <c r="AB13" s="49"/>
      <c r="AC13" s="33"/>
      <c r="AD13" s="48" t="s">
        <v>65</v>
      </c>
      <c r="AE13" s="33"/>
      <c r="AF13" s="48" t="s">
        <v>65</v>
      </c>
      <c r="AG13" s="33"/>
      <c r="AH13" s="48" t="s">
        <v>65</v>
      </c>
      <c r="AI13" s="33"/>
      <c r="AJ13" s="48" t="s">
        <v>65</v>
      </c>
      <c r="AK13" s="33"/>
      <c r="AL13" s="48" t="s">
        <v>65</v>
      </c>
      <c r="AM13" s="33"/>
      <c r="AN13" s="48" t="s">
        <v>65</v>
      </c>
      <c r="AO13" s="33"/>
      <c r="AP13" s="48" t="s">
        <v>65</v>
      </c>
      <c r="AQ13" s="33"/>
      <c r="AR13" s="48" t="s">
        <v>65</v>
      </c>
      <c r="AS13" s="33"/>
      <c r="AT13" s="49"/>
      <c r="AU13" s="33"/>
      <c r="AV13" s="48" t="s">
        <v>65</v>
      </c>
      <c r="AW13" s="33"/>
    </row>
    <row r="14" spans="1:49" ht="42.75">
      <c r="A14" s="9" t="s">
        <v>176</v>
      </c>
      <c r="B14" s="2" t="s">
        <v>160</v>
      </c>
      <c r="C14" s="17" t="s">
        <v>177</v>
      </c>
      <c r="D14" s="16">
        <f>D16</f>
        <v>578900</v>
      </c>
      <c r="E14" s="13" t="s">
        <v>65</v>
      </c>
      <c r="F14" s="16">
        <v>578900</v>
      </c>
      <c r="G14" s="13" t="s">
        <v>65</v>
      </c>
      <c r="H14" s="13" t="s">
        <v>65</v>
      </c>
      <c r="I14" s="13" t="s">
        <v>65</v>
      </c>
      <c r="J14" s="13" t="s">
        <v>65</v>
      </c>
      <c r="K14" s="13" t="s">
        <v>65</v>
      </c>
      <c r="L14" s="13" t="s">
        <v>65</v>
      </c>
      <c r="M14" s="13" t="s">
        <v>65</v>
      </c>
      <c r="N14" s="13" t="s">
        <v>65</v>
      </c>
      <c r="O14" s="28">
        <v>578900</v>
      </c>
      <c r="P14" s="48" t="s">
        <v>65</v>
      </c>
      <c r="Q14" s="33"/>
      <c r="R14" s="50" t="s">
        <v>176</v>
      </c>
      <c r="S14" s="33"/>
      <c r="T14" s="51" t="s">
        <v>160</v>
      </c>
      <c r="U14" s="33"/>
      <c r="V14" s="51" t="s">
        <v>177</v>
      </c>
      <c r="W14" s="33"/>
      <c r="X14" s="49"/>
      <c r="Y14" s="33"/>
      <c r="Z14" s="48" t="s">
        <v>65</v>
      </c>
      <c r="AA14" s="33"/>
      <c r="AB14" s="49"/>
      <c r="AC14" s="33"/>
      <c r="AD14" s="48" t="s">
        <v>65</v>
      </c>
      <c r="AE14" s="33"/>
      <c r="AF14" s="48" t="s">
        <v>65</v>
      </c>
      <c r="AG14" s="33"/>
      <c r="AH14" s="48" t="s">
        <v>65</v>
      </c>
      <c r="AI14" s="33"/>
      <c r="AJ14" s="48" t="s">
        <v>65</v>
      </c>
      <c r="AK14" s="33"/>
      <c r="AL14" s="48" t="s">
        <v>65</v>
      </c>
      <c r="AM14" s="33"/>
      <c r="AN14" s="48" t="s">
        <v>65</v>
      </c>
      <c r="AO14" s="33"/>
      <c r="AP14" s="48" t="s">
        <v>65</v>
      </c>
      <c r="AQ14" s="33"/>
      <c r="AR14" s="48" t="s">
        <v>65</v>
      </c>
      <c r="AS14" s="33"/>
      <c r="AT14" s="49"/>
      <c r="AU14" s="33"/>
      <c r="AV14" s="48" t="s">
        <v>65</v>
      </c>
      <c r="AW14" s="33"/>
    </row>
    <row r="15" spans="1:49" ht="53.25">
      <c r="A15" s="9" t="s">
        <v>178</v>
      </c>
      <c r="B15" s="2" t="s">
        <v>160</v>
      </c>
      <c r="C15" s="17" t="s">
        <v>179</v>
      </c>
      <c r="D15" s="16">
        <f>D16</f>
        <v>578900</v>
      </c>
      <c r="E15" s="13" t="s">
        <v>65</v>
      </c>
      <c r="F15" s="16">
        <v>578900</v>
      </c>
      <c r="G15" s="13" t="s">
        <v>65</v>
      </c>
      <c r="H15" s="13" t="s">
        <v>65</v>
      </c>
      <c r="I15" s="13" t="s">
        <v>65</v>
      </c>
      <c r="J15" s="13" t="s">
        <v>65</v>
      </c>
      <c r="K15" s="13" t="s">
        <v>65</v>
      </c>
      <c r="L15" s="13" t="s">
        <v>65</v>
      </c>
      <c r="M15" s="13" t="s">
        <v>65</v>
      </c>
      <c r="N15" s="13" t="s">
        <v>65</v>
      </c>
      <c r="O15" s="28">
        <v>578900</v>
      </c>
      <c r="P15" s="48" t="s">
        <v>65</v>
      </c>
      <c r="Q15" s="33"/>
      <c r="R15" s="50" t="s">
        <v>178</v>
      </c>
      <c r="S15" s="33"/>
      <c r="T15" s="51" t="s">
        <v>160</v>
      </c>
      <c r="U15" s="33"/>
      <c r="V15" s="51" t="s">
        <v>179</v>
      </c>
      <c r="W15" s="33"/>
      <c r="X15" s="49">
        <f>X16</f>
        <v>14358.11</v>
      </c>
      <c r="Y15" s="33"/>
      <c r="Z15" s="48" t="s">
        <v>65</v>
      </c>
      <c r="AA15" s="33"/>
      <c r="AB15" s="49">
        <f>AB16</f>
        <v>14358.11</v>
      </c>
      <c r="AC15" s="33"/>
      <c r="AD15" s="48" t="s">
        <v>65</v>
      </c>
      <c r="AE15" s="33"/>
      <c r="AF15" s="48" t="s">
        <v>65</v>
      </c>
      <c r="AG15" s="33"/>
      <c r="AH15" s="48" t="s">
        <v>65</v>
      </c>
      <c r="AI15" s="33"/>
      <c r="AJ15" s="48" t="s">
        <v>65</v>
      </c>
      <c r="AK15" s="33"/>
      <c r="AL15" s="48" t="s">
        <v>65</v>
      </c>
      <c r="AM15" s="33"/>
      <c r="AN15" s="48" t="s">
        <v>65</v>
      </c>
      <c r="AO15" s="33"/>
      <c r="AP15" s="48" t="s">
        <v>65</v>
      </c>
      <c r="AQ15" s="33"/>
      <c r="AR15" s="48" t="s">
        <v>65</v>
      </c>
      <c r="AS15" s="33"/>
      <c r="AT15" s="49">
        <f>AT16</f>
        <v>14358.11</v>
      </c>
      <c r="AU15" s="33"/>
      <c r="AV15" s="48" t="s">
        <v>65</v>
      </c>
      <c r="AW15" s="33"/>
    </row>
    <row r="16" spans="1:49" ht="21.75">
      <c r="A16" s="9" t="s">
        <v>180</v>
      </c>
      <c r="B16" s="2" t="s">
        <v>160</v>
      </c>
      <c r="C16" s="17" t="s">
        <v>181</v>
      </c>
      <c r="D16" s="16">
        <v>578900</v>
      </c>
      <c r="E16" s="13" t="s">
        <v>65</v>
      </c>
      <c r="F16" s="16">
        <v>578900</v>
      </c>
      <c r="G16" s="13" t="s">
        <v>65</v>
      </c>
      <c r="H16" s="13" t="s">
        <v>65</v>
      </c>
      <c r="I16" s="13" t="s">
        <v>65</v>
      </c>
      <c r="J16" s="13" t="s">
        <v>65</v>
      </c>
      <c r="K16" s="13" t="s">
        <v>65</v>
      </c>
      <c r="L16" s="13" t="s">
        <v>65</v>
      </c>
      <c r="M16" s="13" t="s">
        <v>65</v>
      </c>
      <c r="N16" s="13" t="s">
        <v>65</v>
      </c>
      <c r="O16" s="28">
        <v>578900</v>
      </c>
      <c r="P16" s="48" t="s">
        <v>65</v>
      </c>
      <c r="Q16" s="33"/>
      <c r="R16" s="50" t="s">
        <v>180</v>
      </c>
      <c r="S16" s="33"/>
      <c r="T16" s="51" t="s">
        <v>160</v>
      </c>
      <c r="U16" s="33"/>
      <c r="V16" s="51" t="s">
        <v>181</v>
      </c>
      <c r="W16" s="33"/>
      <c r="X16" s="49">
        <v>14358.11</v>
      </c>
      <c r="Y16" s="33"/>
      <c r="Z16" s="48" t="s">
        <v>65</v>
      </c>
      <c r="AA16" s="33"/>
      <c r="AB16" s="49">
        <v>14358.11</v>
      </c>
      <c r="AC16" s="33"/>
      <c r="AD16" s="48" t="s">
        <v>65</v>
      </c>
      <c r="AE16" s="33"/>
      <c r="AF16" s="48" t="s">
        <v>65</v>
      </c>
      <c r="AG16" s="33"/>
      <c r="AH16" s="48" t="s">
        <v>65</v>
      </c>
      <c r="AI16" s="33"/>
      <c r="AJ16" s="48" t="s">
        <v>65</v>
      </c>
      <c r="AK16" s="33"/>
      <c r="AL16" s="48" t="s">
        <v>65</v>
      </c>
      <c r="AM16" s="33"/>
      <c r="AN16" s="48" t="s">
        <v>65</v>
      </c>
      <c r="AO16" s="33"/>
      <c r="AP16" s="48" t="s">
        <v>65</v>
      </c>
      <c r="AQ16" s="33"/>
      <c r="AR16" s="48" t="s">
        <v>65</v>
      </c>
      <c r="AS16" s="33"/>
      <c r="AT16" s="49">
        <v>14358.11</v>
      </c>
      <c r="AU16" s="33"/>
      <c r="AV16" s="48" t="s">
        <v>65</v>
      </c>
      <c r="AW16" s="33"/>
    </row>
    <row r="17" spans="1:49" ht="21.75">
      <c r="A17" s="9" t="s">
        <v>182</v>
      </c>
      <c r="B17" s="2" t="s">
        <v>160</v>
      </c>
      <c r="C17" s="17" t="s">
        <v>183</v>
      </c>
      <c r="D17" s="16">
        <f>D19+D20+D21</f>
        <v>7200</v>
      </c>
      <c r="E17" s="13" t="s">
        <v>65</v>
      </c>
      <c r="F17" s="16">
        <v>7200</v>
      </c>
      <c r="G17" s="13" t="s">
        <v>65</v>
      </c>
      <c r="H17" s="13" t="s">
        <v>65</v>
      </c>
      <c r="I17" s="13" t="s">
        <v>65</v>
      </c>
      <c r="J17" s="13" t="s">
        <v>65</v>
      </c>
      <c r="K17" s="13" t="s">
        <v>65</v>
      </c>
      <c r="L17" s="13" t="s">
        <v>65</v>
      </c>
      <c r="M17" s="13" t="s">
        <v>65</v>
      </c>
      <c r="N17" s="13" t="s">
        <v>65</v>
      </c>
      <c r="O17" s="16">
        <v>7200</v>
      </c>
      <c r="P17" s="48" t="s">
        <v>65</v>
      </c>
      <c r="Q17" s="33"/>
      <c r="R17" s="50" t="s">
        <v>182</v>
      </c>
      <c r="S17" s="33"/>
      <c r="T17" s="51" t="s">
        <v>160</v>
      </c>
      <c r="U17" s="33"/>
      <c r="V17" s="51" t="s">
        <v>183</v>
      </c>
      <c r="W17" s="33"/>
      <c r="X17" s="48" t="s">
        <v>65</v>
      </c>
      <c r="Y17" s="33"/>
      <c r="Z17" s="48" t="s">
        <v>65</v>
      </c>
      <c r="AA17" s="33"/>
      <c r="AB17" s="48" t="s">
        <v>65</v>
      </c>
      <c r="AC17" s="33"/>
      <c r="AD17" s="48" t="s">
        <v>65</v>
      </c>
      <c r="AE17" s="33"/>
      <c r="AF17" s="48" t="s">
        <v>65</v>
      </c>
      <c r="AG17" s="33"/>
      <c r="AH17" s="48" t="s">
        <v>65</v>
      </c>
      <c r="AI17" s="33"/>
      <c r="AJ17" s="48" t="s">
        <v>65</v>
      </c>
      <c r="AK17" s="33"/>
      <c r="AL17" s="48" t="s">
        <v>65</v>
      </c>
      <c r="AM17" s="33"/>
      <c r="AN17" s="48" t="s">
        <v>65</v>
      </c>
      <c r="AO17" s="33"/>
      <c r="AP17" s="48" t="s">
        <v>65</v>
      </c>
      <c r="AQ17" s="33"/>
      <c r="AR17" s="48" t="s">
        <v>65</v>
      </c>
      <c r="AS17" s="33"/>
      <c r="AT17" s="48" t="s">
        <v>65</v>
      </c>
      <c r="AU17" s="33"/>
      <c r="AV17" s="48" t="s">
        <v>65</v>
      </c>
      <c r="AW17" s="33"/>
    </row>
    <row r="18" spans="1:49" ht="21.75">
      <c r="A18" s="9" t="s">
        <v>184</v>
      </c>
      <c r="B18" s="2" t="s">
        <v>160</v>
      </c>
      <c r="C18" s="17" t="s">
        <v>185</v>
      </c>
      <c r="D18" s="16">
        <f>D19+D20+D21</f>
        <v>7200</v>
      </c>
      <c r="E18" s="13" t="s">
        <v>65</v>
      </c>
      <c r="F18" s="16">
        <v>7200</v>
      </c>
      <c r="G18" s="13" t="s">
        <v>65</v>
      </c>
      <c r="H18" s="13" t="s">
        <v>65</v>
      </c>
      <c r="I18" s="13" t="s">
        <v>65</v>
      </c>
      <c r="J18" s="13" t="s">
        <v>65</v>
      </c>
      <c r="K18" s="13" t="s">
        <v>65</v>
      </c>
      <c r="L18" s="13" t="s">
        <v>65</v>
      </c>
      <c r="M18" s="13" t="s">
        <v>65</v>
      </c>
      <c r="N18" s="13" t="s">
        <v>65</v>
      </c>
      <c r="O18" s="16">
        <v>7200</v>
      </c>
      <c r="P18" s="48" t="s">
        <v>65</v>
      </c>
      <c r="Q18" s="33"/>
      <c r="R18" s="50" t="s">
        <v>184</v>
      </c>
      <c r="S18" s="33"/>
      <c r="T18" s="51" t="s">
        <v>160</v>
      </c>
      <c r="U18" s="33"/>
      <c r="V18" s="51" t="s">
        <v>185</v>
      </c>
      <c r="W18" s="33"/>
      <c r="X18" s="48" t="s">
        <v>65</v>
      </c>
      <c r="Y18" s="33"/>
      <c r="Z18" s="48" t="s">
        <v>65</v>
      </c>
      <c r="AA18" s="33"/>
      <c r="AB18" s="48" t="s">
        <v>65</v>
      </c>
      <c r="AC18" s="33"/>
      <c r="AD18" s="48" t="s">
        <v>65</v>
      </c>
      <c r="AE18" s="33"/>
      <c r="AF18" s="48" t="s">
        <v>65</v>
      </c>
      <c r="AG18" s="33"/>
      <c r="AH18" s="48" t="s">
        <v>65</v>
      </c>
      <c r="AI18" s="33"/>
      <c r="AJ18" s="48" t="s">
        <v>65</v>
      </c>
      <c r="AK18" s="33"/>
      <c r="AL18" s="48" t="s">
        <v>65</v>
      </c>
      <c r="AM18" s="33"/>
      <c r="AN18" s="48" t="s">
        <v>65</v>
      </c>
      <c r="AO18" s="33"/>
      <c r="AP18" s="48" t="s">
        <v>65</v>
      </c>
      <c r="AQ18" s="33"/>
      <c r="AR18" s="48" t="s">
        <v>65</v>
      </c>
      <c r="AS18" s="33"/>
      <c r="AT18" s="48" t="s">
        <v>65</v>
      </c>
      <c r="AU18" s="33"/>
      <c r="AV18" s="48" t="s">
        <v>65</v>
      </c>
      <c r="AW18" s="33"/>
    </row>
    <row r="19" spans="1:49" ht="32.25">
      <c r="A19" s="9" t="s">
        <v>186</v>
      </c>
      <c r="B19" s="2" t="s">
        <v>160</v>
      </c>
      <c r="C19" s="17" t="s">
        <v>187</v>
      </c>
      <c r="D19" s="16">
        <v>1800</v>
      </c>
      <c r="E19" s="13" t="s">
        <v>65</v>
      </c>
      <c r="F19" s="16">
        <v>1800</v>
      </c>
      <c r="G19" s="13" t="s">
        <v>65</v>
      </c>
      <c r="H19" s="13" t="s">
        <v>65</v>
      </c>
      <c r="I19" s="13" t="s">
        <v>65</v>
      </c>
      <c r="J19" s="13" t="s">
        <v>65</v>
      </c>
      <c r="K19" s="13" t="s">
        <v>65</v>
      </c>
      <c r="L19" s="13" t="s">
        <v>65</v>
      </c>
      <c r="M19" s="13" t="s">
        <v>65</v>
      </c>
      <c r="N19" s="13" t="s">
        <v>65</v>
      </c>
      <c r="O19" s="16">
        <v>1800</v>
      </c>
      <c r="P19" s="48" t="s">
        <v>65</v>
      </c>
      <c r="Q19" s="33"/>
      <c r="R19" s="50" t="s">
        <v>186</v>
      </c>
      <c r="S19" s="33"/>
      <c r="T19" s="51" t="s">
        <v>160</v>
      </c>
      <c r="U19" s="33"/>
      <c r="V19" s="51" t="s">
        <v>187</v>
      </c>
      <c r="W19" s="33"/>
      <c r="X19" s="48" t="s">
        <v>65</v>
      </c>
      <c r="Y19" s="33"/>
      <c r="Z19" s="48" t="s">
        <v>65</v>
      </c>
      <c r="AA19" s="33"/>
      <c r="AB19" s="48" t="s">
        <v>65</v>
      </c>
      <c r="AC19" s="33"/>
      <c r="AD19" s="48" t="s">
        <v>65</v>
      </c>
      <c r="AE19" s="33"/>
      <c r="AF19" s="48" t="s">
        <v>65</v>
      </c>
      <c r="AG19" s="33"/>
      <c r="AH19" s="48" t="s">
        <v>65</v>
      </c>
      <c r="AI19" s="33"/>
      <c r="AJ19" s="48" t="s">
        <v>65</v>
      </c>
      <c r="AK19" s="33"/>
      <c r="AL19" s="48" t="s">
        <v>65</v>
      </c>
      <c r="AM19" s="33"/>
      <c r="AN19" s="48" t="s">
        <v>65</v>
      </c>
      <c r="AO19" s="33"/>
      <c r="AP19" s="48" t="s">
        <v>65</v>
      </c>
      <c r="AQ19" s="33"/>
      <c r="AR19" s="48" t="s">
        <v>65</v>
      </c>
      <c r="AS19" s="33"/>
      <c r="AT19" s="48" t="s">
        <v>65</v>
      </c>
      <c r="AU19" s="33"/>
      <c r="AV19" s="48" t="s">
        <v>65</v>
      </c>
      <c r="AW19" s="33"/>
    </row>
    <row r="20" spans="1:49" ht="21.75">
      <c r="A20" s="9" t="s">
        <v>188</v>
      </c>
      <c r="B20" s="2" t="s">
        <v>160</v>
      </c>
      <c r="C20" s="17" t="s">
        <v>189</v>
      </c>
      <c r="D20" s="16">
        <v>900</v>
      </c>
      <c r="E20" s="13" t="s">
        <v>65</v>
      </c>
      <c r="F20" s="16">
        <v>900</v>
      </c>
      <c r="G20" s="13" t="s">
        <v>65</v>
      </c>
      <c r="H20" s="13" t="s">
        <v>65</v>
      </c>
      <c r="I20" s="13" t="s">
        <v>65</v>
      </c>
      <c r="J20" s="13" t="s">
        <v>65</v>
      </c>
      <c r="K20" s="13" t="s">
        <v>65</v>
      </c>
      <c r="L20" s="13" t="s">
        <v>65</v>
      </c>
      <c r="M20" s="13" t="s">
        <v>65</v>
      </c>
      <c r="N20" s="13" t="s">
        <v>65</v>
      </c>
      <c r="O20" s="16">
        <v>900</v>
      </c>
      <c r="P20" s="48" t="s">
        <v>65</v>
      </c>
      <c r="Q20" s="33"/>
      <c r="R20" s="50" t="s">
        <v>188</v>
      </c>
      <c r="S20" s="33"/>
      <c r="T20" s="51" t="s">
        <v>160</v>
      </c>
      <c r="U20" s="33"/>
      <c r="V20" s="51" t="s">
        <v>189</v>
      </c>
      <c r="W20" s="33"/>
      <c r="X20" s="48" t="s">
        <v>65</v>
      </c>
      <c r="Y20" s="33"/>
      <c r="Z20" s="48" t="s">
        <v>65</v>
      </c>
      <c r="AA20" s="33"/>
      <c r="AB20" s="48" t="s">
        <v>65</v>
      </c>
      <c r="AC20" s="33"/>
      <c r="AD20" s="48" t="s">
        <v>65</v>
      </c>
      <c r="AE20" s="33"/>
      <c r="AF20" s="48" t="s">
        <v>65</v>
      </c>
      <c r="AG20" s="33"/>
      <c r="AH20" s="48" t="s">
        <v>65</v>
      </c>
      <c r="AI20" s="33"/>
      <c r="AJ20" s="48" t="s">
        <v>65</v>
      </c>
      <c r="AK20" s="33"/>
      <c r="AL20" s="48" t="s">
        <v>65</v>
      </c>
      <c r="AM20" s="33"/>
      <c r="AN20" s="48" t="s">
        <v>65</v>
      </c>
      <c r="AO20" s="33"/>
      <c r="AP20" s="48" t="s">
        <v>65</v>
      </c>
      <c r="AQ20" s="33"/>
      <c r="AR20" s="48" t="s">
        <v>65</v>
      </c>
      <c r="AS20" s="33"/>
      <c r="AT20" s="48" t="s">
        <v>65</v>
      </c>
      <c r="AU20" s="33"/>
      <c r="AV20" s="48" t="s">
        <v>65</v>
      </c>
      <c r="AW20" s="33"/>
    </row>
    <row r="21" spans="1:49">
      <c r="A21" s="9" t="s">
        <v>190</v>
      </c>
      <c r="B21" s="2" t="s">
        <v>160</v>
      </c>
      <c r="C21" s="17" t="s">
        <v>191</v>
      </c>
      <c r="D21" s="16">
        <v>4500</v>
      </c>
      <c r="E21" s="13" t="s">
        <v>65</v>
      </c>
      <c r="F21" s="16">
        <v>4500</v>
      </c>
      <c r="G21" s="13" t="s">
        <v>65</v>
      </c>
      <c r="H21" s="13" t="s">
        <v>65</v>
      </c>
      <c r="I21" s="13" t="s">
        <v>65</v>
      </c>
      <c r="J21" s="13" t="s">
        <v>65</v>
      </c>
      <c r="K21" s="13" t="s">
        <v>65</v>
      </c>
      <c r="L21" s="13" t="s">
        <v>65</v>
      </c>
      <c r="M21" s="13" t="s">
        <v>65</v>
      </c>
      <c r="N21" s="13" t="s">
        <v>65</v>
      </c>
      <c r="O21" s="16">
        <v>4500</v>
      </c>
      <c r="P21" s="48" t="s">
        <v>65</v>
      </c>
      <c r="Q21" s="33"/>
      <c r="R21" s="50" t="s">
        <v>190</v>
      </c>
      <c r="S21" s="33"/>
      <c r="T21" s="51" t="s">
        <v>160</v>
      </c>
      <c r="U21" s="33"/>
      <c r="V21" s="51" t="s">
        <v>191</v>
      </c>
      <c r="W21" s="33"/>
      <c r="X21" s="48" t="s">
        <v>65</v>
      </c>
      <c r="Y21" s="33"/>
      <c r="Z21" s="48" t="s">
        <v>65</v>
      </c>
      <c r="AA21" s="33"/>
      <c r="AB21" s="48" t="s">
        <v>65</v>
      </c>
      <c r="AC21" s="33"/>
      <c r="AD21" s="48" t="s">
        <v>65</v>
      </c>
      <c r="AE21" s="33"/>
      <c r="AF21" s="48" t="s">
        <v>65</v>
      </c>
      <c r="AG21" s="33"/>
      <c r="AH21" s="48" t="s">
        <v>65</v>
      </c>
      <c r="AI21" s="33"/>
      <c r="AJ21" s="48" t="s">
        <v>65</v>
      </c>
      <c r="AK21" s="33"/>
      <c r="AL21" s="48" t="s">
        <v>65</v>
      </c>
      <c r="AM21" s="33"/>
      <c r="AN21" s="48" t="s">
        <v>65</v>
      </c>
      <c r="AO21" s="33"/>
      <c r="AP21" s="48" t="s">
        <v>65</v>
      </c>
      <c r="AQ21" s="33"/>
      <c r="AR21" s="48" t="s">
        <v>65</v>
      </c>
      <c r="AS21" s="33"/>
      <c r="AT21" s="48" t="s">
        <v>65</v>
      </c>
      <c r="AU21" s="33"/>
      <c r="AV21" s="48" t="s">
        <v>65</v>
      </c>
      <c r="AW21" s="33"/>
    </row>
    <row r="22" spans="1:49">
      <c r="A22" s="9" t="s">
        <v>192</v>
      </c>
      <c r="B22" s="2" t="s">
        <v>160</v>
      </c>
      <c r="C22" s="17" t="s">
        <v>193</v>
      </c>
      <c r="D22" s="16">
        <v>3000</v>
      </c>
      <c r="E22" s="13" t="s">
        <v>65</v>
      </c>
      <c r="F22" s="16">
        <v>3000</v>
      </c>
      <c r="G22" s="13" t="s">
        <v>65</v>
      </c>
      <c r="H22" s="13" t="s">
        <v>65</v>
      </c>
      <c r="I22" s="13" t="s">
        <v>65</v>
      </c>
      <c r="J22" s="13" t="s">
        <v>65</v>
      </c>
      <c r="K22" s="13" t="s">
        <v>65</v>
      </c>
      <c r="L22" s="13" t="s">
        <v>65</v>
      </c>
      <c r="M22" s="13" t="s">
        <v>65</v>
      </c>
      <c r="N22" s="13" t="s">
        <v>65</v>
      </c>
      <c r="O22" s="16">
        <v>3000</v>
      </c>
      <c r="P22" s="48" t="s">
        <v>65</v>
      </c>
      <c r="Q22" s="33"/>
      <c r="R22" s="50" t="s">
        <v>192</v>
      </c>
      <c r="S22" s="33"/>
      <c r="T22" s="51" t="s">
        <v>160</v>
      </c>
      <c r="U22" s="33"/>
      <c r="V22" s="51" t="s">
        <v>193</v>
      </c>
      <c r="W22" s="33"/>
      <c r="X22" s="48" t="s">
        <v>65</v>
      </c>
      <c r="Y22" s="33"/>
      <c r="Z22" s="48" t="s">
        <v>65</v>
      </c>
      <c r="AA22" s="33"/>
      <c r="AB22" s="48" t="s">
        <v>65</v>
      </c>
      <c r="AC22" s="33"/>
      <c r="AD22" s="48" t="s">
        <v>65</v>
      </c>
      <c r="AE22" s="33"/>
      <c r="AF22" s="48" t="s">
        <v>65</v>
      </c>
      <c r="AG22" s="33"/>
      <c r="AH22" s="48" t="s">
        <v>65</v>
      </c>
      <c r="AI22" s="33"/>
      <c r="AJ22" s="48" t="s">
        <v>65</v>
      </c>
      <c r="AK22" s="33"/>
      <c r="AL22" s="48" t="s">
        <v>65</v>
      </c>
      <c r="AM22" s="33"/>
      <c r="AN22" s="48" t="s">
        <v>65</v>
      </c>
      <c r="AO22" s="33"/>
      <c r="AP22" s="48" t="s">
        <v>65</v>
      </c>
      <c r="AQ22" s="33"/>
      <c r="AR22" s="48" t="s">
        <v>65</v>
      </c>
      <c r="AS22" s="33"/>
      <c r="AT22" s="48" t="s">
        <v>65</v>
      </c>
      <c r="AU22" s="33"/>
      <c r="AV22" s="48" t="s">
        <v>65</v>
      </c>
      <c r="AW22" s="33"/>
    </row>
    <row r="23" spans="1:49" ht="21.75">
      <c r="A23" s="9" t="s">
        <v>182</v>
      </c>
      <c r="B23" s="2" t="s">
        <v>160</v>
      </c>
      <c r="C23" s="17" t="s">
        <v>194</v>
      </c>
      <c r="D23" s="16">
        <v>3000</v>
      </c>
      <c r="E23" s="13" t="s">
        <v>65</v>
      </c>
      <c r="F23" s="16">
        <v>3000</v>
      </c>
      <c r="G23" s="13" t="s">
        <v>65</v>
      </c>
      <c r="H23" s="13" t="s">
        <v>65</v>
      </c>
      <c r="I23" s="13" t="s">
        <v>65</v>
      </c>
      <c r="J23" s="13" t="s">
        <v>65</v>
      </c>
      <c r="K23" s="13" t="s">
        <v>65</v>
      </c>
      <c r="L23" s="13" t="s">
        <v>65</v>
      </c>
      <c r="M23" s="13" t="s">
        <v>65</v>
      </c>
      <c r="N23" s="13" t="s">
        <v>65</v>
      </c>
      <c r="O23" s="16">
        <v>3000</v>
      </c>
      <c r="P23" s="48" t="s">
        <v>65</v>
      </c>
      <c r="Q23" s="33"/>
      <c r="R23" s="50" t="s">
        <v>182</v>
      </c>
      <c r="S23" s="33"/>
      <c r="T23" s="51" t="s">
        <v>160</v>
      </c>
      <c r="U23" s="33"/>
      <c r="V23" s="51" t="s">
        <v>194</v>
      </c>
      <c r="W23" s="33"/>
      <c r="X23" s="48" t="s">
        <v>65</v>
      </c>
      <c r="Y23" s="33"/>
      <c r="Z23" s="48" t="s">
        <v>65</v>
      </c>
      <c r="AA23" s="33"/>
      <c r="AB23" s="48" t="s">
        <v>65</v>
      </c>
      <c r="AC23" s="33"/>
      <c r="AD23" s="48" t="s">
        <v>65</v>
      </c>
      <c r="AE23" s="33"/>
      <c r="AF23" s="48" t="s">
        <v>65</v>
      </c>
      <c r="AG23" s="33"/>
      <c r="AH23" s="48" t="s">
        <v>65</v>
      </c>
      <c r="AI23" s="33"/>
      <c r="AJ23" s="48" t="s">
        <v>65</v>
      </c>
      <c r="AK23" s="33"/>
      <c r="AL23" s="48" t="s">
        <v>65</v>
      </c>
      <c r="AM23" s="33"/>
      <c r="AN23" s="48" t="s">
        <v>65</v>
      </c>
      <c r="AO23" s="33"/>
      <c r="AP23" s="48" t="s">
        <v>65</v>
      </c>
      <c r="AQ23" s="33"/>
      <c r="AR23" s="48" t="s">
        <v>65</v>
      </c>
      <c r="AS23" s="33"/>
      <c r="AT23" s="48" t="s">
        <v>65</v>
      </c>
      <c r="AU23" s="33"/>
      <c r="AV23" s="48" t="s">
        <v>65</v>
      </c>
      <c r="AW23" s="33"/>
    </row>
    <row r="24" spans="1:49">
      <c r="A24" s="9" t="s">
        <v>195</v>
      </c>
      <c r="B24" s="2" t="s">
        <v>160</v>
      </c>
      <c r="C24" s="17" t="s">
        <v>196</v>
      </c>
      <c r="D24" s="16">
        <v>3000</v>
      </c>
      <c r="E24" s="13" t="s">
        <v>65</v>
      </c>
      <c r="F24" s="16">
        <v>3000</v>
      </c>
      <c r="G24" s="13" t="s">
        <v>65</v>
      </c>
      <c r="H24" s="13" t="s">
        <v>65</v>
      </c>
      <c r="I24" s="13" t="s">
        <v>65</v>
      </c>
      <c r="J24" s="13" t="s">
        <v>65</v>
      </c>
      <c r="K24" s="13" t="s">
        <v>65</v>
      </c>
      <c r="L24" s="13" t="s">
        <v>65</v>
      </c>
      <c r="M24" s="13" t="s">
        <v>65</v>
      </c>
      <c r="N24" s="13" t="s">
        <v>65</v>
      </c>
      <c r="O24" s="16">
        <v>3000</v>
      </c>
      <c r="P24" s="48" t="s">
        <v>65</v>
      </c>
      <c r="Q24" s="33"/>
      <c r="R24" s="50" t="s">
        <v>195</v>
      </c>
      <c r="S24" s="33"/>
      <c r="T24" s="51" t="s">
        <v>160</v>
      </c>
      <c r="U24" s="33"/>
      <c r="V24" s="51" t="s">
        <v>196</v>
      </c>
      <c r="W24" s="33"/>
      <c r="X24" s="48" t="s">
        <v>65</v>
      </c>
      <c r="Y24" s="33"/>
      <c r="Z24" s="48" t="s">
        <v>65</v>
      </c>
      <c r="AA24" s="33"/>
      <c r="AB24" s="48" t="s">
        <v>65</v>
      </c>
      <c r="AC24" s="33"/>
      <c r="AD24" s="48" t="s">
        <v>65</v>
      </c>
      <c r="AE24" s="33"/>
      <c r="AF24" s="48" t="s">
        <v>65</v>
      </c>
      <c r="AG24" s="33"/>
      <c r="AH24" s="48" t="s">
        <v>65</v>
      </c>
      <c r="AI24" s="33"/>
      <c r="AJ24" s="48" t="s">
        <v>65</v>
      </c>
      <c r="AK24" s="33"/>
      <c r="AL24" s="48" t="s">
        <v>65</v>
      </c>
      <c r="AM24" s="33"/>
      <c r="AN24" s="48" t="s">
        <v>65</v>
      </c>
      <c r="AO24" s="33"/>
      <c r="AP24" s="48" t="s">
        <v>65</v>
      </c>
      <c r="AQ24" s="33"/>
      <c r="AR24" s="48" t="s">
        <v>65</v>
      </c>
      <c r="AS24" s="33"/>
      <c r="AT24" s="48" t="s">
        <v>65</v>
      </c>
      <c r="AU24" s="33"/>
      <c r="AV24" s="48" t="s">
        <v>65</v>
      </c>
      <c r="AW24" s="33"/>
    </row>
    <row r="25" spans="1:49" ht="32.25">
      <c r="A25" s="9" t="s">
        <v>197</v>
      </c>
      <c r="B25" s="2" t="s">
        <v>160</v>
      </c>
      <c r="C25" s="17" t="s">
        <v>198</v>
      </c>
      <c r="D25" s="16">
        <f>D26+D29</f>
        <v>235400</v>
      </c>
      <c r="E25" s="13" t="s">
        <v>65</v>
      </c>
      <c r="F25" s="16">
        <v>235400</v>
      </c>
      <c r="G25" s="13" t="s">
        <v>65</v>
      </c>
      <c r="H25" s="13" t="s">
        <v>65</v>
      </c>
      <c r="I25" s="13" t="s">
        <v>65</v>
      </c>
      <c r="J25" s="13" t="s">
        <v>65</v>
      </c>
      <c r="K25" s="13" t="s">
        <v>65</v>
      </c>
      <c r="L25" s="13" t="s">
        <v>65</v>
      </c>
      <c r="M25" s="13" t="s">
        <v>65</v>
      </c>
      <c r="N25" s="13" t="s">
        <v>65</v>
      </c>
      <c r="O25" s="28">
        <v>235400</v>
      </c>
      <c r="P25" s="48" t="s">
        <v>65</v>
      </c>
      <c r="Q25" s="33"/>
      <c r="R25" s="50" t="s">
        <v>197</v>
      </c>
      <c r="S25" s="33"/>
      <c r="T25" s="51" t="s">
        <v>160</v>
      </c>
      <c r="U25" s="33"/>
      <c r="V25" s="51" t="s">
        <v>198</v>
      </c>
      <c r="W25" s="33"/>
      <c r="X25" s="49"/>
      <c r="Y25" s="33"/>
      <c r="Z25" s="48" t="s">
        <v>65</v>
      </c>
      <c r="AA25" s="33"/>
      <c r="AB25" s="49"/>
      <c r="AC25" s="33"/>
      <c r="AD25" s="48" t="s">
        <v>65</v>
      </c>
      <c r="AE25" s="33"/>
      <c r="AF25" s="48" t="s">
        <v>65</v>
      </c>
      <c r="AG25" s="33"/>
      <c r="AH25" s="48" t="s">
        <v>65</v>
      </c>
      <c r="AI25" s="33"/>
      <c r="AJ25" s="48" t="s">
        <v>65</v>
      </c>
      <c r="AK25" s="33"/>
      <c r="AL25" s="48" t="s">
        <v>65</v>
      </c>
      <c r="AM25" s="33"/>
      <c r="AN25" s="48" t="s">
        <v>65</v>
      </c>
      <c r="AO25" s="33"/>
      <c r="AP25" s="48" t="s">
        <v>65</v>
      </c>
      <c r="AQ25" s="33"/>
      <c r="AR25" s="48" t="s">
        <v>65</v>
      </c>
      <c r="AS25" s="33"/>
      <c r="AT25" s="49"/>
      <c r="AU25" s="33"/>
      <c r="AV25" s="48" t="s">
        <v>65</v>
      </c>
      <c r="AW25" s="33"/>
    </row>
    <row r="26" spans="1:49" ht="42.75">
      <c r="A26" s="9" t="s">
        <v>176</v>
      </c>
      <c r="B26" s="2" t="s">
        <v>160</v>
      </c>
      <c r="C26" s="17" t="s">
        <v>199</v>
      </c>
      <c r="D26" s="16">
        <f>D27</f>
        <v>229400</v>
      </c>
      <c r="E26" s="13" t="s">
        <v>65</v>
      </c>
      <c r="F26" s="16">
        <v>229400</v>
      </c>
      <c r="G26" s="13" t="s">
        <v>65</v>
      </c>
      <c r="H26" s="13" t="s">
        <v>65</v>
      </c>
      <c r="I26" s="13" t="s">
        <v>65</v>
      </c>
      <c r="J26" s="13" t="s">
        <v>65</v>
      </c>
      <c r="K26" s="13" t="s">
        <v>65</v>
      </c>
      <c r="L26" s="13" t="s">
        <v>65</v>
      </c>
      <c r="M26" s="13" t="s">
        <v>65</v>
      </c>
      <c r="N26" s="13" t="s">
        <v>65</v>
      </c>
      <c r="O26" s="28">
        <v>235400</v>
      </c>
      <c r="P26" s="48" t="s">
        <v>65</v>
      </c>
      <c r="Q26" s="33"/>
      <c r="R26" s="50" t="s">
        <v>176</v>
      </c>
      <c r="S26" s="33"/>
      <c r="T26" s="51" t="s">
        <v>160</v>
      </c>
      <c r="U26" s="33"/>
      <c r="V26" s="51" t="s">
        <v>199</v>
      </c>
      <c r="W26" s="33"/>
      <c r="X26" s="49"/>
      <c r="Y26" s="33"/>
      <c r="Z26" s="48" t="s">
        <v>65</v>
      </c>
      <c r="AA26" s="33"/>
      <c r="AB26" s="49"/>
      <c r="AC26" s="33"/>
      <c r="AD26" s="48" t="s">
        <v>65</v>
      </c>
      <c r="AE26" s="33"/>
      <c r="AF26" s="48" t="s">
        <v>65</v>
      </c>
      <c r="AG26" s="33"/>
      <c r="AH26" s="48" t="s">
        <v>65</v>
      </c>
      <c r="AI26" s="33"/>
      <c r="AJ26" s="48" t="s">
        <v>65</v>
      </c>
      <c r="AK26" s="33"/>
      <c r="AL26" s="48" t="s">
        <v>65</v>
      </c>
      <c r="AM26" s="33"/>
      <c r="AN26" s="48" t="s">
        <v>65</v>
      </c>
      <c r="AO26" s="33"/>
      <c r="AP26" s="48" t="s">
        <v>65</v>
      </c>
      <c r="AQ26" s="33"/>
      <c r="AR26" s="48" t="s">
        <v>65</v>
      </c>
      <c r="AS26" s="33"/>
      <c r="AT26" s="49"/>
      <c r="AU26" s="33"/>
      <c r="AV26" s="48" t="s">
        <v>65</v>
      </c>
      <c r="AW26" s="33"/>
    </row>
    <row r="27" spans="1:49" ht="53.25">
      <c r="A27" s="9" t="s">
        <v>178</v>
      </c>
      <c r="B27" s="2" t="s">
        <v>160</v>
      </c>
      <c r="C27" s="17" t="s">
        <v>200</v>
      </c>
      <c r="D27" s="16">
        <v>229400</v>
      </c>
      <c r="E27" s="13" t="s">
        <v>65</v>
      </c>
      <c r="F27" s="16">
        <v>229400</v>
      </c>
      <c r="G27" s="13" t="s">
        <v>65</v>
      </c>
      <c r="H27" s="13" t="s">
        <v>65</v>
      </c>
      <c r="I27" s="13" t="s">
        <v>65</v>
      </c>
      <c r="J27" s="13" t="s">
        <v>65</v>
      </c>
      <c r="K27" s="13" t="s">
        <v>65</v>
      </c>
      <c r="L27" s="13" t="s">
        <v>65</v>
      </c>
      <c r="M27" s="13" t="s">
        <v>65</v>
      </c>
      <c r="N27" s="13" t="s">
        <v>65</v>
      </c>
      <c r="O27" s="28">
        <v>229400</v>
      </c>
      <c r="P27" s="48" t="s">
        <v>65</v>
      </c>
      <c r="Q27" s="33"/>
      <c r="R27" s="50" t="s">
        <v>178</v>
      </c>
      <c r="S27" s="33"/>
      <c r="T27" s="51" t="s">
        <v>160</v>
      </c>
      <c r="U27" s="33"/>
      <c r="V27" s="51" t="s">
        <v>200</v>
      </c>
      <c r="W27" s="33"/>
      <c r="X27" s="49"/>
      <c r="Y27" s="33"/>
      <c r="Z27" s="48" t="s">
        <v>65</v>
      </c>
      <c r="AA27" s="33"/>
      <c r="AB27" s="49"/>
      <c r="AC27" s="33"/>
      <c r="AD27" s="48" t="s">
        <v>65</v>
      </c>
      <c r="AE27" s="33"/>
      <c r="AF27" s="48" t="s">
        <v>65</v>
      </c>
      <c r="AG27" s="33"/>
      <c r="AH27" s="48" t="s">
        <v>65</v>
      </c>
      <c r="AI27" s="33"/>
      <c r="AJ27" s="48" t="s">
        <v>65</v>
      </c>
      <c r="AK27" s="33"/>
      <c r="AL27" s="48" t="s">
        <v>65</v>
      </c>
      <c r="AM27" s="33"/>
      <c r="AN27" s="48" t="s">
        <v>65</v>
      </c>
      <c r="AO27" s="33"/>
      <c r="AP27" s="48" t="s">
        <v>65</v>
      </c>
      <c r="AQ27" s="33"/>
      <c r="AR27" s="48" t="s">
        <v>65</v>
      </c>
      <c r="AS27" s="33"/>
      <c r="AT27" s="49"/>
      <c r="AU27" s="33"/>
      <c r="AV27" s="48" t="s">
        <v>65</v>
      </c>
      <c r="AW27" s="33"/>
    </row>
    <row r="28" spans="1:49" ht="21.75">
      <c r="A28" s="9" t="s">
        <v>180</v>
      </c>
      <c r="B28" s="2" t="s">
        <v>160</v>
      </c>
      <c r="C28" s="17" t="s">
        <v>201</v>
      </c>
      <c r="D28" s="16">
        <f>D27</f>
        <v>229400</v>
      </c>
      <c r="E28" s="13" t="s">
        <v>65</v>
      </c>
      <c r="F28" s="16">
        <v>229400</v>
      </c>
      <c r="G28" s="13" t="s">
        <v>65</v>
      </c>
      <c r="H28" s="13" t="s">
        <v>65</v>
      </c>
      <c r="I28" s="13" t="s">
        <v>65</v>
      </c>
      <c r="J28" s="13" t="s">
        <v>65</v>
      </c>
      <c r="K28" s="13" t="s">
        <v>65</v>
      </c>
      <c r="L28" s="13" t="s">
        <v>65</v>
      </c>
      <c r="M28" s="13" t="s">
        <v>65</v>
      </c>
      <c r="N28" s="13" t="s">
        <v>65</v>
      </c>
      <c r="O28" s="28">
        <v>229400</v>
      </c>
      <c r="P28" s="48" t="s">
        <v>65</v>
      </c>
      <c r="Q28" s="33"/>
      <c r="R28" s="50" t="s">
        <v>180</v>
      </c>
      <c r="S28" s="33"/>
      <c r="T28" s="51" t="s">
        <v>160</v>
      </c>
      <c r="U28" s="33"/>
      <c r="V28" s="51" t="s">
        <v>201</v>
      </c>
      <c r="W28" s="33"/>
      <c r="X28" s="49"/>
      <c r="Y28" s="33"/>
      <c r="Z28" s="48" t="s">
        <v>65</v>
      </c>
      <c r="AA28" s="33"/>
      <c r="AB28" s="49"/>
      <c r="AC28" s="33"/>
      <c r="AD28" s="48" t="s">
        <v>65</v>
      </c>
      <c r="AE28" s="33"/>
      <c r="AF28" s="48" t="s">
        <v>65</v>
      </c>
      <c r="AG28" s="33"/>
      <c r="AH28" s="48" t="s">
        <v>65</v>
      </c>
      <c r="AI28" s="33"/>
      <c r="AJ28" s="48" t="s">
        <v>65</v>
      </c>
      <c r="AK28" s="33"/>
      <c r="AL28" s="48" t="s">
        <v>65</v>
      </c>
      <c r="AM28" s="33"/>
      <c r="AN28" s="48" t="s">
        <v>65</v>
      </c>
      <c r="AO28" s="33"/>
      <c r="AP28" s="48" t="s">
        <v>65</v>
      </c>
      <c r="AQ28" s="33"/>
      <c r="AR28" s="48" t="s">
        <v>65</v>
      </c>
      <c r="AS28" s="33"/>
      <c r="AT28" s="49"/>
      <c r="AU28" s="33"/>
      <c r="AV28" s="48" t="s">
        <v>65</v>
      </c>
      <c r="AW28" s="33"/>
    </row>
    <row r="29" spans="1:49" ht="21.75">
      <c r="A29" s="9" t="s">
        <v>182</v>
      </c>
      <c r="B29" s="2" t="s">
        <v>160</v>
      </c>
      <c r="C29" s="17" t="s">
        <v>202</v>
      </c>
      <c r="D29" s="16">
        <f>D30</f>
        <v>6000</v>
      </c>
      <c r="E29" s="13" t="s">
        <v>65</v>
      </c>
      <c r="F29" s="16">
        <v>6000</v>
      </c>
      <c r="G29" s="13" t="s">
        <v>65</v>
      </c>
      <c r="H29" s="13" t="s">
        <v>65</v>
      </c>
      <c r="I29" s="13" t="s">
        <v>65</v>
      </c>
      <c r="J29" s="13" t="s">
        <v>65</v>
      </c>
      <c r="K29" s="13" t="s">
        <v>65</v>
      </c>
      <c r="L29" s="13" t="s">
        <v>65</v>
      </c>
      <c r="M29" s="13" t="s">
        <v>65</v>
      </c>
      <c r="N29" s="13" t="s">
        <v>65</v>
      </c>
      <c r="O29" s="28">
        <v>6000</v>
      </c>
      <c r="P29" s="48" t="s">
        <v>65</v>
      </c>
      <c r="Q29" s="33"/>
      <c r="R29" s="50" t="s">
        <v>182</v>
      </c>
      <c r="S29" s="33"/>
      <c r="T29" s="51" t="s">
        <v>160</v>
      </c>
      <c r="U29" s="33"/>
      <c r="V29" s="51" t="s">
        <v>202</v>
      </c>
      <c r="W29" s="33"/>
      <c r="X29" s="48"/>
      <c r="Y29" s="33"/>
      <c r="Z29" s="48" t="s">
        <v>65</v>
      </c>
      <c r="AA29" s="33"/>
      <c r="AB29" s="48" t="s">
        <v>65</v>
      </c>
      <c r="AC29" s="33"/>
      <c r="AD29" s="48" t="s">
        <v>65</v>
      </c>
      <c r="AE29" s="33"/>
      <c r="AF29" s="48" t="s">
        <v>65</v>
      </c>
      <c r="AG29" s="33"/>
      <c r="AH29" s="48" t="s">
        <v>65</v>
      </c>
      <c r="AI29" s="33"/>
      <c r="AJ29" s="48" t="s">
        <v>65</v>
      </c>
      <c r="AK29" s="33"/>
      <c r="AL29" s="48" t="s">
        <v>65</v>
      </c>
      <c r="AM29" s="33"/>
      <c r="AN29" s="48" t="s">
        <v>65</v>
      </c>
      <c r="AO29" s="33"/>
      <c r="AP29" s="48" t="s">
        <v>65</v>
      </c>
      <c r="AQ29" s="33"/>
      <c r="AR29" s="48" t="s">
        <v>65</v>
      </c>
      <c r="AS29" s="33"/>
      <c r="AT29" s="48" t="s">
        <v>65</v>
      </c>
      <c r="AU29" s="33"/>
      <c r="AV29" s="48" t="s">
        <v>65</v>
      </c>
      <c r="AW29" s="33"/>
    </row>
    <row r="30" spans="1:49" ht="21.75">
      <c r="A30" s="9" t="s">
        <v>184</v>
      </c>
      <c r="B30" s="2" t="s">
        <v>160</v>
      </c>
      <c r="C30" s="17" t="s">
        <v>203</v>
      </c>
      <c r="D30" s="16">
        <f>D31</f>
        <v>6000</v>
      </c>
      <c r="E30" s="13" t="s">
        <v>65</v>
      </c>
      <c r="F30" s="16">
        <v>6000</v>
      </c>
      <c r="G30" s="13" t="s">
        <v>65</v>
      </c>
      <c r="H30" s="13" t="s">
        <v>65</v>
      </c>
      <c r="I30" s="13" t="s">
        <v>65</v>
      </c>
      <c r="J30" s="13" t="s">
        <v>65</v>
      </c>
      <c r="K30" s="13" t="s">
        <v>65</v>
      </c>
      <c r="L30" s="13" t="s">
        <v>65</v>
      </c>
      <c r="M30" s="13" t="s">
        <v>65</v>
      </c>
      <c r="N30" s="13" t="s">
        <v>65</v>
      </c>
      <c r="O30" s="28">
        <v>6000</v>
      </c>
      <c r="P30" s="48" t="s">
        <v>65</v>
      </c>
      <c r="Q30" s="33"/>
      <c r="R30" s="50" t="s">
        <v>184</v>
      </c>
      <c r="S30" s="33"/>
      <c r="T30" s="51" t="s">
        <v>160</v>
      </c>
      <c r="U30" s="33"/>
      <c r="V30" s="51" t="s">
        <v>203</v>
      </c>
      <c r="W30" s="33"/>
      <c r="X30" s="48"/>
      <c r="Y30" s="33"/>
      <c r="Z30" s="48" t="s">
        <v>65</v>
      </c>
      <c r="AA30" s="33"/>
      <c r="AB30" s="48" t="s">
        <v>65</v>
      </c>
      <c r="AC30" s="33"/>
      <c r="AD30" s="48" t="s">
        <v>65</v>
      </c>
      <c r="AE30" s="33"/>
      <c r="AF30" s="48" t="s">
        <v>65</v>
      </c>
      <c r="AG30" s="33"/>
      <c r="AH30" s="48" t="s">
        <v>65</v>
      </c>
      <c r="AI30" s="33"/>
      <c r="AJ30" s="48" t="s">
        <v>65</v>
      </c>
      <c r="AK30" s="33"/>
      <c r="AL30" s="48" t="s">
        <v>65</v>
      </c>
      <c r="AM30" s="33"/>
      <c r="AN30" s="48" t="s">
        <v>65</v>
      </c>
      <c r="AO30" s="33"/>
      <c r="AP30" s="48" t="s">
        <v>65</v>
      </c>
      <c r="AQ30" s="33"/>
      <c r="AR30" s="48" t="s">
        <v>65</v>
      </c>
      <c r="AS30" s="33"/>
      <c r="AT30" s="48" t="s">
        <v>65</v>
      </c>
      <c r="AU30" s="33"/>
      <c r="AV30" s="48" t="s">
        <v>65</v>
      </c>
      <c r="AW30" s="33"/>
    </row>
    <row r="31" spans="1:49">
      <c r="A31" s="9" t="s">
        <v>190</v>
      </c>
      <c r="B31" s="2" t="s">
        <v>160</v>
      </c>
      <c r="C31" s="17" t="s">
        <v>204</v>
      </c>
      <c r="D31" s="16">
        <v>6000</v>
      </c>
      <c r="E31" s="13" t="s">
        <v>65</v>
      </c>
      <c r="F31" s="16">
        <v>6000</v>
      </c>
      <c r="G31" s="13" t="s">
        <v>65</v>
      </c>
      <c r="H31" s="13" t="s">
        <v>65</v>
      </c>
      <c r="I31" s="13" t="s">
        <v>65</v>
      </c>
      <c r="J31" s="13" t="s">
        <v>65</v>
      </c>
      <c r="K31" s="13" t="s">
        <v>65</v>
      </c>
      <c r="L31" s="13" t="s">
        <v>65</v>
      </c>
      <c r="M31" s="13" t="s">
        <v>65</v>
      </c>
      <c r="N31" s="13" t="s">
        <v>65</v>
      </c>
      <c r="O31" s="28">
        <v>6000</v>
      </c>
      <c r="P31" s="48" t="s">
        <v>65</v>
      </c>
      <c r="Q31" s="33"/>
      <c r="R31" s="50" t="s">
        <v>190</v>
      </c>
      <c r="S31" s="33"/>
      <c r="T31" s="51" t="s">
        <v>160</v>
      </c>
      <c r="U31" s="33"/>
      <c r="V31" s="51" t="s">
        <v>204</v>
      </c>
      <c r="W31" s="33"/>
      <c r="X31" s="48"/>
      <c r="Y31" s="33"/>
      <c r="Z31" s="48" t="s">
        <v>65</v>
      </c>
      <c r="AA31" s="33"/>
      <c r="AB31" s="48" t="s">
        <v>65</v>
      </c>
      <c r="AC31" s="33"/>
      <c r="AD31" s="48" t="s">
        <v>65</v>
      </c>
      <c r="AE31" s="33"/>
      <c r="AF31" s="48" t="s">
        <v>65</v>
      </c>
      <c r="AG31" s="33"/>
      <c r="AH31" s="48" t="s">
        <v>65</v>
      </c>
      <c r="AI31" s="33"/>
      <c r="AJ31" s="48" t="s">
        <v>65</v>
      </c>
      <c r="AK31" s="33"/>
      <c r="AL31" s="48" t="s">
        <v>65</v>
      </c>
      <c r="AM31" s="33"/>
      <c r="AN31" s="48" t="s">
        <v>65</v>
      </c>
      <c r="AO31" s="33"/>
      <c r="AP31" s="48" t="s">
        <v>65</v>
      </c>
      <c r="AQ31" s="33"/>
      <c r="AR31" s="48" t="s">
        <v>65</v>
      </c>
      <c r="AS31" s="33"/>
      <c r="AT31" s="48" t="s">
        <v>65</v>
      </c>
      <c r="AU31" s="33"/>
      <c r="AV31" s="48" t="s">
        <v>65</v>
      </c>
      <c r="AW31" s="33"/>
    </row>
    <row r="32" spans="1:49">
      <c r="A32" s="9" t="s">
        <v>205</v>
      </c>
      <c r="B32" s="2" t="s">
        <v>160</v>
      </c>
      <c r="C32" s="17" t="s">
        <v>206</v>
      </c>
      <c r="D32" s="16">
        <f>D33</f>
        <v>75800</v>
      </c>
      <c r="E32" s="13" t="s">
        <v>65</v>
      </c>
      <c r="F32" s="16">
        <v>75800</v>
      </c>
      <c r="G32" s="13" t="s">
        <v>65</v>
      </c>
      <c r="H32" s="13" t="s">
        <v>65</v>
      </c>
      <c r="I32" s="13" t="s">
        <v>65</v>
      </c>
      <c r="J32" s="13" t="s">
        <v>65</v>
      </c>
      <c r="K32" s="13" t="s">
        <v>65</v>
      </c>
      <c r="L32" s="13" t="s">
        <v>65</v>
      </c>
      <c r="M32" s="13" t="s">
        <v>65</v>
      </c>
      <c r="N32" s="13" t="s">
        <v>65</v>
      </c>
      <c r="O32" s="28">
        <v>75800</v>
      </c>
      <c r="P32" s="48" t="s">
        <v>65</v>
      </c>
      <c r="Q32" s="33"/>
      <c r="R32" s="50" t="s">
        <v>205</v>
      </c>
      <c r="S32" s="33"/>
      <c r="T32" s="51" t="s">
        <v>160</v>
      </c>
      <c r="U32" s="33"/>
      <c r="V32" s="51" t="s">
        <v>206</v>
      </c>
      <c r="W32" s="33"/>
      <c r="X32" s="48"/>
      <c r="Y32" s="33"/>
      <c r="Z32" s="48" t="s">
        <v>65</v>
      </c>
      <c r="AA32" s="33"/>
      <c r="AB32" s="48" t="s">
        <v>65</v>
      </c>
      <c r="AC32" s="33"/>
      <c r="AD32" s="48" t="s">
        <v>65</v>
      </c>
      <c r="AE32" s="33"/>
      <c r="AF32" s="48" t="s">
        <v>65</v>
      </c>
      <c r="AG32" s="33"/>
      <c r="AH32" s="48" t="s">
        <v>65</v>
      </c>
      <c r="AI32" s="33"/>
      <c r="AJ32" s="48" t="s">
        <v>65</v>
      </c>
      <c r="AK32" s="33"/>
      <c r="AL32" s="48" t="s">
        <v>65</v>
      </c>
      <c r="AM32" s="33"/>
      <c r="AN32" s="48" t="s">
        <v>65</v>
      </c>
      <c r="AO32" s="33"/>
      <c r="AP32" s="48" t="s">
        <v>65</v>
      </c>
      <c r="AQ32" s="33"/>
      <c r="AR32" s="48" t="s">
        <v>65</v>
      </c>
      <c r="AS32" s="33"/>
      <c r="AT32" s="48" t="s">
        <v>65</v>
      </c>
      <c r="AU32" s="33"/>
      <c r="AV32" s="48" t="s">
        <v>65</v>
      </c>
      <c r="AW32" s="33"/>
    </row>
    <row r="33" spans="1:49" ht="21.75">
      <c r="A33" s="9" t="s">
        <v>207</v>
      </c>
      <c r="B33" s="2" t="s">
        <v>160</v>
      </c>
      <c r="C33" s="17" t="s">
        <v>208</v>
      </c>
      <c r="D33" s="16">
        <f>D34</f>
        <v>75800</v>
      </c>
      <c r="E33" s="13" t="s">
        <v>65</v>
      </c>
      <c r="F33" s="16">
        <v>75800</v>
      </c>
      <c r="G33" s="13" t="s">
        <v>65</v>
      </c>
      <c r="H33" s="13" t="s">
        <v>65</v>
      </c>
      <c r="I33" s="13" t="s">
        <v>65</v>
      </c>
      <c r="J33" s="13" t="s">
        <v>65</v>
      </c>
      <c r="K33" s="13" t="s">
        <v>65</v>
      </c>
      <c r="L33" s="13" t="s">
        <v>65</v>
      </c>
      <c r="M33" s="13" t="s">
        <v>65</v>
      </c>
      <c r="N33" s="13" t="s">
        <v>65</v>
      </c>
      <c r="O33" s="28">
        <v>75800</v>
      </c>
      <c r="P33" s="48" t="s">
        <v>65</v>
      </c>
      <c r="Q33" s="33"/>
      <c r="R33" s="50" t="s">
        <v>207</v>
      </c>
      <c r="S33" s="33"/>
      <c r="T33" s="51" t="s">
        <v>160</v>
      </c>
      <c r="U33" s="33"/>
      <c r="V33" s="51" t="s">
        <v>208</v>
      </c>
      <c r="W33" s="33"/>
      <c r="X33" s="48"/>
      <c r="Y33" s="33"/>
      <c r="Z33" s="48" t="s">
        <v>65</v>
      </c>
      <c r="AA33" s="33"/>
      <c r="AB33" s="48" t="s">
        <v>65</v>
      </c>
      <c r="AC33" s="33"/>
      <c r="AD33" s="48" t="s">
        <v>65</v>
      </c>
      <c r="AE33" s="33"/>
      <c r="AF33" s="48" t="s">
        <v>65</v>
      </c>
      <c r="AG33" s="33"/>
      <c r="AH33" s="48" t="s">
        <v>65</v>
      </c>
      <c r="AI33" s="33"/>
      <c r="AJ33" s="48" t="s">
        <v>65</v>
      </c>
      <c r="AK33" s="33"/>
      <c r="AL33" s="48" t="s">
        <v>65</v>
      </c>
      <c r="AM33" s="33"/>
      <c r="AN33" s="48" t="s">
        <v>65</v>
      </c>
      <c r="AO33" s="33"/>
      <c r="AP33" s="48" t="s">
        <v>65</v>
      </c>
      <c r="AQ33" s="33"/>
      <c r="AR33" s="48" t="s">
        <v>65</v>
      </c>
      <c r="AS33" s="33"/>
      <c r="AT33" s="48" t="s">
        <v>65</v>
      </c>
      <c r="AU33" s="33"/>
      <c r="AV33" s="48" t="s">
        <v>65</v>
      </c>
      <c r="AW33" s="33"/>
    </row>
    <row r="34" spans="1:49" ht="116.25">
      <c r="A34" s="9" t="s">
        <v>166</v>
      </c>
      <c r="B34" s="2" t="s">
        <v>160</v>
      </c>
      <c r="C34" s="17" t="s">
        <v>209</v>
      </c>
      <c r="D34" s="16">
        <f>D35</f>
        <v>75800</v>
      </c>
      <c r="E34" s="13" t="s">
        <v>65</v>
      </c>
      <c r="F34" s="16">
        <v>75800</v>
      </c>
      <c r="G34" s="13" t="s">
        <v>65</v>
      </c>
      <c r="H34" s="13" t="s">
        <v>65</v>
      </c>
      <c r="I34" s="13" t="s">
        <v>65</v>
      </c>
      <c r="J34" s="13" t="s">
        <v>65</v>
      </c>
      <c r="K34" s="13" t="s">
        <v>65</v>
      </c>
      <c r="L34" s="13" t="s">
        <v>65</v>
      </c>
      <c r="M34" s="13" t="s">
        <v>65</v>
      </c>
      <c r="N34" s="13" t="s">
        <v>65</v>
      </c>
      <c r="O34" s="28">
        <v>75800</v>
      </c>
      <c r="P34" s="48" t="s">
        <v>65</v>
      </c>
      <c r="Q34" s="33"/>
      <c r="R34" s="50" t="s">
        <v>166</v>
      </c>
      <c r="S34" s="33"/>
      <c r="T34" s="51" t="s">
        <v>160</v>
      </c>
      <c r="U34" s="33"/>
      <c r="V34" s="51" t="s">
        <v>209</v>
      </c>
      <c r="W34" s="33"/>
      <c r="X34" s="48"/>
      <c r="Y34" s="33"/>
      <c r="Z34" s="48" t="s">
        <v>65</v>
      </c>
      <c r="AA34" s="33"/>
      <c r="AB34" s="48" t="s">
        <v>65</v>
      </c>
      <c r="AC34" s="33"/>
      <c r="AD34" s="48" t="s">
        <v>65</v>
      </c>
      <c r="AE34" s="33"/>
      <c r="AF34" s="48" t="s">
        <v>65</v>
      </c>
      <c r="AG34" s="33"/>
      <c r="AH34" s="48" t="s">
        <v>65</v>
      </c>
      <c r="AI34" s="33"/>
      <c r="AJ34" s="48" t="s">
        <v>65</v>
      </c>
      <c r="AK34" s="33"/>
      <c r="AL34" s="48" t="s">
        <v>65</v>
      </c>
      <c r="AM34" s="33"/>
      <c r="AN34" s="48" t="s">
        <v>65</v>
      </c>
      <c r="AO34" s="33"/>
      <c r="AP34" s="48" t="s">
        <v>65</v>
      </c>
      <c r="AQ34" s="33"/>
      <c r="AR34" s="48" t="s">
        <v>65</v>
      </c>
      <c r="AS34" s="33"/>
      <c r="AT34" s="48" t="s">
        <v>65</v>
      </c>
      <c r="AU34" s="33"/>
      <c r="AV34" s="48" t="s">
        <v>65</v>
      </c>
      <c r="AW34" s="33"/>
    </row>
    <row r="35" spans="1:49" ht="42.75">
      <c r="A35" s="9" t="s">
        <v>168</v>
      </c>
      <c r="B35" s="2" t="s">
        <v>160</v>
      </c>
      <c r="C35" s="17" t="s">
        <v>210</v>
      </c>
      <c r="D35" s="16">
        <f>D36+D37</f>
        <v>75800</v>
      </c>
      <c r="E35" s="13" t="s">
        <v>65</v>
      </c>
      <c r="F35" s="16">
        <v>75800</v>
      </c>
      <c r="G35" s="13" t="s">
        <v>65</v>
      </c>
      <c r="H35" s="13" t="s">
        <v>65</v>
      </c>
      <c r="I35" s="13" t="s">
        <v>65</v>
      </c>
      <c r="J35" s="13" t="s">
        <v>65</v>
      </c>
      <c r="K35" s="13" t="s">
        <v>65</v>
      </c>
      <c r="L35" s="13" t="s">
        <v>65</v>
      </c>
      <c r="M35" s="13" t="s">
        <v>65</v>
      </c>
      <c r="N35" s="13" t="s">
        <v>65</v>
      </c>
      <c r="O35" s="28">
        <v>75800</v>
      </c>
      <c r="P35" s="48" t="s">
        <v>65</v>
      </c>
      <c r="Q35" s="33"/>
      <c r="R35" s="50" t="s">
        <v>168</v>
      </c>
      <c r="S35" s="33"/>
      <c r="T35" s="51" t="s">
        <v>160</v>
      </c>
      <c r="U35" s="33"/>
      <c r="V35" s="51" t="s">
        <v>210</v>
      </c>
      <c r="W35" s="33"/>
      <c r="X35" s="48"/>
      <c r="Y35" s="33"/>
      <c r="Z35" s="48" t="s">
        <v>65</v>
      </c>
      <c r="AA35" s="33"/>
      <c r="AB35" s="48" t="s">
        <v>65</v>
      </c>
      <c r="AC35" s="33"/>
      <c r="AD35" s="48" t="s">
        <v>65</v>
      </c>
      <c r="AE35" s="33"/>
      <c r="AF35" s="48" t="s">
        <v>65</v>
      </c>
      <c r="AG35" s="33"/>
      <c r="AH35" s="48" t="s">
        <v>65</v>
      </c>
      <c r="AI35" s="33"/>
      <c r="AJ35" s="48" t="s">
        <v>65</v>
      </c>
      <c r="AK35" s="33"/>
      <c r="AL35" s="48" t="s">
        <v>65</v>
      </c>
      <c r="AM35" s="33"/>
      <c r="AN35" s="48" t="s">
        <v>65</v>
      </c>
      <c r="AO35" s="33"/>
      <c r="AP35" s="48" t="s">
        <v>65</v>
      </c>
      <c r="AQ35" s="33"/>
      <c r="AR35" s="48" t="s">
        <v>65</v>
      </c>
      <c r="AS35" s="33"/>
      <c r="AT35" s="48" t="s">
        <v>65</v>
      </c>
      <c r="AU35" s="33"/>
      <c r="AV35" s="48" t="s">
        <v>65</v>
      </c>
      <c r="AW35" s="33"/>
    </row>
    <row r="36" spans="1:49" ht="32.25">
      <c r="A36" s="9" t="s">
        <v>170</v>
      </c>
      <c r="B36" s="2" t="s">
        <v>160</v>
      </c>
      <c r="C36" s="17" t="s">
        <v>211</v>
      </c>
      <c r="D36" s="16">
        <v>58200</v>
      </c>
      <c r="E36" s="13" t="s">
        <v>65</v>
      </c>
      <c r="F36" s="16">
        <v>58200</v>
      </c>
      <c r="G36" s="13" t="s">
        <v>65</v>
      </c>
      <c r="H36" s="13" t="s">
        <v>65</v>
      </c>
      <c r="I36" s="13" t="s">
        <v>65</v>
      </c>
      <c r="J36" s="13" t="s">
        <v>65</v>
      </c>
      <c r="K36" s="13" t="s">
        <v>65</v>
      </c>
      <c r="L36" s="13" t="s">
        <v>65</v>
      </c>
      <c r="M36" s="13" t="s">
        <v>65</v>
      </c>
      <c r="N36" s="13" t="s">
        <v>65</v>
      </c>
      <c r="O36" s="28">
        <v>58200</v>
      </c>
      <c r="P36" s="48" t="s">
        <v>65</v>
      </c>
      <c r="Q36" s="33"/>
      <c r="R36" s="50" t="s">
        <v>170</v>
      </c>
      <c r="S36" s="33"/>
      <c r="T36" s="51" t="s">
        <v>160</v>
      </c>
      <c r="U36" s="33"/>
      <c r="V36" s="51" t="s">
        <v>211</v>
      </c>
      <c r="W36" s="33"/>
      <c r="X36" s="48"/>
      <c r="Y36" s="33"/>
      <c r="Z36" s="48" t="s">
        <v>65</v>
      </c>
      <c r="AA36" s="33"/>
      <c r="AB36" s="48" t="s">
        <v>65</v>
      </c>
      <c r="AC36" s="33"/>
      <c r="AD36" s="48" t="s">
        <v>65</v>
      </c>
      <c r="AE36" s="33"/>
      <c r="AF36" s="48" t="s">
        <v>65</v>
      </c>
      <c r="AG36" s="33"/>
      <c r="AH36" s="48" t="s">
        <v>65</v>
      </c>
      <c r="AI36" s="33"/>
      <c r="AJ36" s="48" t="s">
        <v>65</v>
      </c>
      <c r="AK36" s="33"/>
      <c r="AL36" s="48" t="s">
        <v>65</v>
      </c>
      <c r="AM36" s="33"/>
      <c r="AN36" s="48" t="s">
        <v>65</v>
      </c>
      <c r="AO36" s="33"/>
      <c r="AP36" s="48" t="s">
        <v>65</v>
      </c>
      <c r="AQ36" s="33"/>
      <c r="AR36" s="48" t="s">
        <v>65</v>
      </c>
      <c r="AS36" s="33"/>
      <c r="AT36" s="48" t="s">
        <v>65</v>
      </c>
      <c r="AU36" s="33"/>
      <c r="AV36" s="48" t="s">
        <v>65</v>
      </c>
      <c r="AW36" s="33"/>
    </row>
    <row r="37" spans="1:49" ht="74.25">
      <c r="A37" s="9" t="s">
        <v>174</v>
      </c>
      <c r="B37" s="2" t="s">
        <v>160</v>
      </c>
      <c r="C37" s="17" t="s">
        <v>212</v>
      </c>
      <c r="D37" s="16">
        <v>17600</v>
      </c>
      <c r="E37" s="13" t="s">
        <v>65</v>
      </c>
      <c r="F37" s="16">
        <v>17600</v>
      </c>
      <c r="G37" s="13" t="s">
        <v>65</v>
      </c>
      <c r="H37" s="13" t="s">
        <v>65</v>
      </c>
      <c r="I37" s="13" t="s">
        <v>65</v>
      </c>
      <c r="J37" s="13" t="s">
        <v>65</v>
      </c>
      <c r="K37" s="13" t="s">
        <v>65</v>
      </c>
      <c r="L37" s="13" t="s">
        <v>65</v>
      </c>
      <c r="M37" s="13" t="s">
        <v>65</v>
      </c>
      <c r="N37" s="13" t="s">
        <v>65</v>
      </c>
      <c r="O37" s="28">
        <v>17600</v>
      </c>
      <c r="P37" s="48" t="s">
        <v>65</v>
      </c>
      <c r="Q37" s="33"/>
      <c r="R37" s="50" t="s">
        <v>174</v>
      </c>
      <c r="S37" s="33"/>
      <c r="T37" s="51" t="s">
        <v>160</v>
      </c>
      <c r="U37" s="33"/>
      <c r="V37" s="51" t="s">
        <v>212</v>
      </c>
      <c r="W37" s="33"/>
      <c r="X37" s="48"/>
      <c r="Y37" s="33"/>
      <c r="Z37" s="48" t="s">
        <v>65</v>
      </c>
      <c r="AA37" s="33"/>
      <c r="AB37" s="48" t="s">
        <v>65</v>
      </c>
      <c r="AC37" s="33"/>
      <c r="AD37" s="48" t="s">
        <v>65</v>
      </c>
      <c r="AE37" s="33"/>
      <c r="AF37" s="48" t="s">
        <v>65</v>
      </c>
      <c r="AG37" s="33"/>
      <c r="AH37" s="48" t="s">
        <v>65</v>
      </c>
      <c r="AI37" s="33"/>
      <c r="AJ37" s="48" t="s">
        <v>65</v>
      </c>
      <c r="AK37" s="33"/>
      <c r="AL37" s="48" t="s">
        <v>65</v>
      </c>
      <c r="AM37" s="33"/>
      <c r="AN37" s="48" t="s">
        <v>65</v>
      </c>
      <c r="AO37" s="33"/>
      <c r="AP37" s="48" t="s">
        <v>65</v>
      </c>
      <c r="AQ37" s="33"/>
      <c r="AR37" s="48" t="s">
        <v>65</v>
      </c>
      <c r="AS37" s="33"/>
      <c r="AT37" s="48" t="s">
        <v>65</v>
      </c>
      <c r="AU37" s="33"/>
      <c r="AV37" s="48" t="s">
        <v>65</v>
      </c>
      <c r="AW37" s="33"/>
    </row>
    <row r="38" spans="1:49" ht="42.75">
      <c r="A38" s="9" t="s">
        <v>213</v>
      </c>
      <c r="B38" s="2" t="s">
        <v>160</v>
      </c>
      <c r="C38" s="17" t="s">
        <v>214</v>
      </c>
      <c r="D38" s="16">
        <f>D39+D43</f>
        <v>24000</v>
      </c>
      <c r="E38" s="13" t="s">
        <v>65</v>
      </c>
      <c r="F38" s="16">
        <v>24000</v>
      </c>
      <c r="G38" s="13" t="s">
        <v>65</v>
      </c>
      <c r="H38" s="13" t="s">
        <v>65</v>
      </c>
      <c r="I38" s="13" t="s">
        <v>65</v>
      </c>
      <c r="J38" s="13" t="s">
        <v>65</v>
      </c>
      <c r="K38" s="13" t="s">
        <v>65</v>
      </c>
      <c r="L38" s="13" t="s">
        <v>65</v>
      </c>
      <c r="M38" s="13" t="s">
        <v>65</v>
      </c>
      <c r="N38" s="13" t="s">
        <v>65</v>
      </c>
      <c r="O38" s="28">
        <v>24000</v>
      </c>
      <c r="P38" s="48" t="s">
        <v>65</v>
      </c>
      <c r="Q38" s="33"/>
      <c r="R38" s="50" t="s">
        <v>213</v>
      </c>
      <c r="S38" s="33"/>
      <c r="T38" s="51" t="s">
        <v>160</v>
      </c>
      <c r="U38" s="33"/>
      <c r="V38" s="51" t="s">
        <v>214</v>
      </c>
      <c r="W38" s="33"/>
      <c r="X38" s="48"/>
      <c r="Y38" s="33"/>
      <c r="Z38" s="48" t="s">
        <v>65</v>
      </c>
      <c r="AA38" s="33"/>
      <c r="AB38" s="48" t="s">
        <v>65</v>
      </c>
      <c r="AC38" s="33"/>
      <c r="AD38" s="48" t="s">
        <v>65</v>
      </c>
      <c r="AE38" s="33"/>
      <c r="AF38" s="48" t="s">
        <v>65</v>
      </c>
      <c r="AG38" s="33"/>
      <c r="AH38" s="48" t="s">
        <v>65</v>
      </c>
      <c r="AI38" s="33"/>
      <c r="AJ38" s="48" t="s">
        <v>65</v>
      </c>
      <c r="AK38" s="33"/>
      <c r="AL38" s="48" t="s">
        <v>65</v>
      </c>
      <c r="AM38" s="33"/>
      <c r="AN38" s="48" t="s">
        <v>65</v>
      </c>
      <c r="AO38" s="33"/>
      <c r="AP38" s="48" t="s">
        <v>65</v>
      </c>
      <c r="AQ38" s="33"/>
      <c r="AR38" s="48" t="s">
        <v>65</v>
      </c>
      <c r="AS38" s="33"/>
      <c r="AT38" s="48" t="s">
        <v>65</v>
      </c>
      <c r="AU38" s="33"/>
      <c r="AV38" s="48" t="s">
        <v>65</v>
      </c>
      <c r="AW38" s="33"/>
    </row>
    <row r="39" spans="1:49" ht="21.75">
      <c r="A39" s="9" t="s">
        <v>215</v>
      </c>
      <c r="B39" s="2" t="s">
        <v>160</v>
      </c>
      <c r="C39" s="17" t="s">
        <v>216</v>
      </c>
      <c r="D39" s="16">
        <f>D40</f>
        <v>21000</v>
      </c>
      <c r="E39" s="13" t="s">
        <v>65</v>
      </c>
      <c r="F39" s="16">
        <v>21000</v>
      </c>
      <c r="G39" s="13" t="s">
        <v>65</v>
      </c>
      <c r="H39" s="13" t="s">
        <v>65</v>
      </c>
      <c r="I39" s="13" t="s">
        <v>65</v>
      </c>
      <c r="J39" s="13" t="s">
        <v>65</v>
      </c>
      <c r="K39" s="13" t="s">
        <v>65</v>
      </c>
      <c r="L39" s="13" t="s">
        <v>65</v>
      </c>
      <c r="M39" s="13" t="s">
        <v>65</v>
      </c>
      <c r="N39" s="13" t="s">
        <v>65</v>
      </c>
      <c r="O39" s="28">
        <v>21000</v>
      </c>
      <c r="P39" s="48" t="s">
        <v>65</v>
      </c>
      <c r="Q39" s="33"/>
      <c r="R39" s="50" t="s">
        <v>215</v>
      </c>
      <c r="S39" s="33"/>
      <c r="T39" s="51" t="s">
        <v>160</v>
      </c>
      <c r="U39" s="33"/>
      <c r="V39" s="51" t="s">
        <v>216</v>
      </c>
      <c r="W39" s="33"/>
      <c r="X39" s="48"/>
      <c r="Y39" s="33"/>
      <c r="Z39" s="48" t="s">
        <v>65</v>
      </c>
      <c r="AA39" s="33"/>
      <c r="AB39" s="48" t="s">
        <v>65</v>
      </c>
      <c r="AC39" s="33"/>
      <c r="AD39" s="48" t="s">
        <v>65</v>
      </c>
      <c r="AE39" s="33"/>
      <c r="AF39" s="48" t="s">
        <v>65</v>
      </c>
      <c r="AG39" s="33"/>
      <c r="AH39" s="48" t="s">
        <v>65</v>
      </c>
      <c r="AI39" s="33"/>
      <c r="AJ39" s="48" t="s">
        <v>65</v>
      </c>
      <c r="AK39" s="33"/>
      <c r="AL39" s="48" t="s">
        <v>65</v>
      </c>
      <c r="AM39" s="33"/>
      <c r="AN39" s="48" t="s">
        <v>65</v>
      </c>
      <c r="AO39" s="33"/>
      <c r="AP39" s="48" t="s">
        <v>65</v>
      </c>
      <c r="AQ39" s="33"/>
      <c r="AR39" s="48" t="s">
        <v>65</v>
      </c>
      <c r="AS39" s="33"/>
      <c r="AT39" s="48" t="s">
        <v>65</v>
      </c>
      <c r="AU39" s="33"/>
      <c r="AV39" s="48" t="s">
        <v>65</v>
      </c>
      <c r="AW39" s="33"/>
    </row>
    <row r="40" spans="1:49" ht="42.75">
      <c r="A40" s="9" t="s">
        <v>176</v>
      </c>
      <c r="B40" s="2" t="s">
        <v>160</v>
      </c>
      <c r="C40" s="17" t="s">
        <v>217</v>
      </c>
      <c r="D40" s="16">
        <f>D41</f>
        <v>21000</v>
      </c>
      <c r="E40" s="13" t="s">
        <v>65</v>
      </c>
      <c r="F40" s="16">
        <v>21000</v>
      </c>
      <c r="G40" s="13" t="s">
        <v>65</v>
      </c>
      <c r="H40" s="13" t="s">
        <v>65</v>
      </c>
      <c r="I40" s="13" t="s">
        <v>65</v>
      </c>
      <c r="J40" s="13" t="s">
        <v>65</v>
      </c>
      <c r="K40" s="13" t="s">
        <v>65</v>
      </c>
      <c r="L40" s="13" t="s">
        <v>65</v>
      </c>
      <c r="M40" s="13" t="s">
        <v>65</v>
      </c>
      <c r="N40" s="13" t="s">
        <v>65</v>
      </c>
      <c r="O40" s="28">
        <v>21000</v>
      </c>
      <c r="P40" s="48" t="s">
        <v>65</v>
      </c>
      <c r="Q40" s="33"/>
      <c r="R40" s="50" t="s">
        <v>176</v>
      </c>
      <c r="S40" s="33"/>
      <c r="T40" s="51" t="s">
        <v>160</v>
      </c>
      <c r="U40" s="33"/>
      <c r="V40" s="51" t="s">
        <v>217</v>
      </c>
      <c r="W40" s="33"/>
      <c r="X40" s="48"/>
      <c r="Y40" s="33"/>
      <c r="Z40" s="48" t="s">
        <v>65</v>
      </c>
      <c r="AA40" s="33"/>
      <c r="AB40" s="48" t="s">
        <v>65</v>
      </c>
      <c r="AC40" s="33"/>
      <c r="AD40" s="48" t="s">
        <v>65</v>
      </c>
      <c r="AE40" s="33"/>
      <c r="AF40" s="48" t="s">
        <v>65</v>
      </c>
      <c r="AG40" s="33"/>
      <c r="AH40" s="48" t="s">
        <v>65</v>
      </c>
      <c r="AI40" s="33"/>
      <c r="AJ40" s="48" t="s">
        <v>65</v>
      </c>
      <c r="AK40" s="33"/>
      <c r="AL40" s="48" t="s">
        <v>65</v>
      </c>
      <c r="AM40" s="33"/>
      <c r="AN40" s="48" t="s">
        <v>65</v>
      </c>
      <c r="AO40" s="33"/>
      <c r="AP40" s="48" t="s">
        <v>65</v>
      </c>
      <c r="AQ40" s="33"/>
      <c r="AR40" s="48" t="s">
        <v>65</v>
      </c>
      <c r="AS40" s="33"/>
      <c r="AT40" s="48" t="s">
        <v>65</v>
      </c>
      <c r="AU40" s="33"/>
      <c r="AV40" s="48" t="s">
        <v>65</v>
      </c>
      <c r="AW40" s="33"/>
    </row>
    <row r="41" spans="1:49" ht="53.25">
      <c r="A41" s="9" t="s">
        <v>178</v>
      </c>
      <c r="B41" s="2" t="s">
        <v>160</v>
      </c>
      <c r="C41" s="17" t="s">
        <v>218</v>
      </c>
      <c r="D41" s="16">
        <f>D42</f>
        <v>21000</v>
      </c>
      <c r="E41" s="13" t="s">
        <v>65</v>
      </c>
      <c r="F41" s="16">
        <v>21000</v>
      </c>
      <c r="G41" s="13" t="s">
        <v>65</v>
      </c>
      <c r="H41" s="13" t="s">
        <v>65</v>
      </c>
      <c r="I41" s="13" t="s">
        <v>65</v>
      </c>
      <c r="J41" s="13" t="s">
        <v>65</v>
      </c>
      <c r="K41" s="13" t="s">
        <v>65</v>
      </c>
      <c r="L41" s="13" t="s">
        <v>65</v>
      </c>
      <c r="M41" s="13" t="s">
        <v>65</v>
      </c>
      <c r="N41" s="13" t="s">
        <v>65</v>
      </c>
      <c r="O41" s="28">
        <v>21000</v>
      </c>
      <c r="P41" s="48" t="s">
        <v>65</v>
      </c>
      <c r="Q41" s="33"/>
      <c r="R41" s="50" t="s">
        <v>178</v>
      </c>
      <c r="S41" s="33"/>
      <c r="T41" s="51" t="s">
        <v>160</v>
      </c>
      <c r="U41" s="33"/>
      <c r="V41" s="51" t="s">
        <v>218</v>
      </c>
      <c r="W41" s="33"/>
      <c r="X41" s="48"/>
      <c r="Y41" s="33"/>
      <c r="Z41" s="48" t="s">
        <v>65</v>
      </c>
      <c r="AA41" s="33"/>
      <c r="AB41" s="48" t="s">
        <v>65</v>
      </c>
      <c r="AC41" s="33"/>
      <c r="AD41" s="48" t="s">
        <v>65</v>
      </c>
      <c r="AE41" s="33"/>
      <c r="AF41" s="48" t="s">
        <v>65</v>
      </c>
      <c r="AG41" s="33"/>
      <c r="AH41" s="48" t="s">
        <v>65</v>
      </c>
      <c r="AI41" s="33"/>
      <c r="AJ41" s="48" t="s">
        <v>65</v>
      </c>
      <c r="AK41" s="33"/>
      <c r="AL41" s="48" t="s">
        <v>65</v>
      </c>
      <c r="AM41" s="33"/>
      <c r="AN41" s="48" t="s">
        <v>65</v>
      </c>
      <c r="AO41" s="33"/>
      <c r="AP41" s="48" t="s">
        <v>65</v>
      </c>
      <c r="AQ41" s="33"/>
      <c r="AR41" s="48" t="s">
        <v>65</v>
      </c>
      <c r="AS41" s="33"/>
      <c r="AT41" s="48" t="s">
        <v>65</v>
      </c>
      <c r="AU41" s="33"/>
      <c r="AV41" s="48" t="s">
        <v>65</v>
      </c>
      <c r="AW41" s="33"/>
    </row>
    <row r="42" spans="1:49" ht="21.75">
      <c r="A42" s="9" t="s">
        <v>180</v>
      </c>
      <c r="B42" s="2" t="s">
        <v>160</v>
      </c>
      <c r="C42" s="17" t="s">
        <v>219</v>
      </c>
      <c r="D42" s="16">
        <v>21000</v>
      </c>
      <c r="E42" s="13" t="s">
        <v>65</v>
      </c>
      <c r="F42" s="16">
        <v>21000</v>
      </c>
      <c r="G42" s="13" t="s">
        <v>65</v>
      </c>
      <c r="H42" s="13" t="s">
        <v>65</v>
      </c>
      <c r="I42" s="13" t="s">
        <v>65</v>
      </c>
      <c r="J42" s="13" t="s">
        <v>65</v>
      </c>
      <c r="K42" s="13" t="s">
        <v>65</v>
      </c>
      <c r="L42" s="13" t="s">
        <v>65</v>
      </c>
      <c r="M42" s="13" t="s">
        <v>65</v>
      </c>
      <c r="N42" s="13" t="s">
        <v>65</v>
      </c>
      <c r="O42" s="28">
        <v>21000</v>
      </c>
      <c r="P42" s="48" t="s">
        <v>65</v>
      </c>
      <c r="Q42" s="33"/>
      <c r="R42" s="50" t="s">
        <v>180</v>
      </c>
      <c r="S42" s="33"/>
      <c r="T42" s="51" t="s">
        <v>160</v>
      </c>
      <c r="U42" s="33"/>
      <c r="V42" s="51" t="s">
        <v>219</v>
      </c>
      <c r="W42" s="33"/>
      <c r="X42" s="48"/>
      <c r="Y42" s="33"/>
      <c r="Z42" s="48" t="s">
        <v>65</v>
      </c>
      <c r="AA42" s="33"/>
      <c r="AB42" s="48" t="s">
        <v>65</v>
      </c>
      <c r="AC42" s="33"/>
      <c r="AD42" s="48" t="s">
        <v>65</v>
      </c>
      <c r="AE42" s="33"/>
      <c r="AF42" s="48" t="s">
        <v>65</v>
      </c>
      <c r="AG42" s="33"/>
      <c r="AH42" s="48" t="s">
        <v>65</v>
      </c>
      <c r="AI42" s="33"/>
      <c r="AJ42" s="48" t="s">
        <v>65</v>
      </c>
      <c r="AK42" s="33"/>
      <c r="AL42" s="48" t="s">
        <v>65</v>
      </c>
      <c r="AM42" s="33"/>
      <c r="AN42" s="48" t="s">
        <v>65</v>
      </c>
      <c r="AO42" s="33"/>
      <c r="AP42" s="48" t="s">
        <v>65</v>
      </c>
      <c r="AQ42" s="33"/>
      <c r="AR42" s="48" t="s">
        <v>65</v>
      </c>
      <c r="AS42" s="33"/>
      <c r="AT42" s="48" t="s">
        <v>65</v>
      </c>
      <c r="AU42" s="33"/>
      <c r="AV42" s="48" t="s">
        <v>65</v>
      </c>
      <c r="AW42" s="33"/>
    </row>
    <row r="43" spans="1:49" ht="53.25">
      <c r="A43" s="9" t="s">
        <v>220</v>
      </c>
      <c r="B43" s="2" t="s">
        <v>160</v>
      </c>
      <c r="C43" s="17" t="s">
        <v>221</v>
      </c>
      <c r="D43" s="16">
        <f>D44</f>
        <v>3000</v>
      </c>
      <c r="E43" s="13" t="s">
        <v>65</v>
      </c>
      <c r="F43" s="16">
        <v>3000</v>
      </c>
      <c r="G43" s="13" t="s">
        <v>65</v>
      </c>
      <c r="H43" s="13" t="s">
        <v>65</v>
      </c>
      <c r="I43" s="13" t="s">
        <v>65</v>
      </c>
      <c r="J43" s="13" t="s">
        <v>65</v>
      </c>
      <c r="K43" s="13" t="s">
        <v>65</v>
      </c>
      <c r="L43" s="13" t="s">
        <v>65</v>
      </c>
      <c r="M43" s="13" t="s">
        <v>65</v>
      </c>
      <c r="N43" s="13" t="s">
        <v>65</v>
      </c>
      <c r="O43" s="28">
        <v>3000</v>
      </c>
      <c r="P43" s="48" t="s">
        <v>65</v>
      </c>
      <c r="Q43" s="33"/>
      <c r="R43" s="50" t="s">
        <v>220</v>
      </c>
      <c r="S43" s="33"/>
      <c r="T43" s="51" t="s">
        <v>160</v>
      </c>
      <c r="U43" s="33"/>
      <c r="V43" s="51" t="s">
        <v>221</v>
      </c>
      <c r="W43" s="33"/>
      <c r="X43" s="48"/>
      <c r="Y43" s="33"/>
      <c r="Z43" s="48" t="s">
        <v>65</v>
      </c>
      <c r="AA43" s="33"/>
      <c r="AB43" s="48" t="s">
        <v>65</v>
      </c>
      <c r="AC43" s="33"/>
      <c r="AD43" s="48" t="s">
        <v>65</v>
      </c>
      <c r="AE43" s="33"/>
      <c r="AF43" s="48" t="s">
        <v>65</v>
      </c>
      <c r="AG43" s="33"/>
      <c r="AH43" s="48" t="s">
        <v>65</v>
      </c>
      <c r="AI43" s="33"/>
      <c r="AJ43" s="48" t="s">
        <v>65</v>
      </c>
      <c r="AK43" s="33"/>
      <c r="AL43" s="48" t="s">
        <v>65</v>
      </c>
      <c r="AM43" s="33"/>
      <c r="AN43" s="48" t="s">
        <v>65</v>
      </c>
      <c r="AO43" s="33"/>
      <c r="AP43" s="48" t="s">
        <v>65</v>
      </c>
      <c r="AQ43" s="33"/>
      <c r="AR43" s="48" t="s">
        <v>65</v>
      </c>
      <c r="AS43" s="33"/>
      <c r="AT43" s="48" t="s">
        <v>65</v>
      </c>
      <c r="AU43" s="33"/>
      <c r="AV43" s="48" t="s">
        <v>65</v>
      </c>
      <c r="AW43" s="33"/>
    </row>
    <row r="44" spans="1:49" ht="42.75">
      <c r="A44" s="9" t="s">
        <v>176</v>
      </c>
      <c r="B44" s="2" t="s">
        <v>160</v>
      </c>
      <c r="C44" s="17" t="s">
        <v>222</v>
      </c>
      <c r="D44" s="16">
        <f>D45</f>
        <v>3000</v>
      </c>
      <c r="E44" s="13" t="s">
        <v>65</v>
      </c>
      <c r="F44" s="16">
        <v>3000</v>
      </c>
      <c r="G44" s="13" t="s">
        <v>65</v>
      </c>
      <c r="H44" s="13" t="s">
        <v>65</v>
      </c>
      <c r="I44" s="13" t="s">
        <v>65</v>
      </c>
      <c r="J44" s="13" t="s">
        <v>65</v>
      </c>
      <c r="K44" s="13" t="s">
        <v>65</v>
      </c>
      <c r="L44" s="13" t="s">
        <v>65</v>
      </c>
      <c r="M44" s="13" t="s">
        <v>65</v>
      </c>
      <c r="N44" s="13" t="s">
        <v>65</v>
      </c>
      <c r="O44" s="28">
        <v>3000</v>
      </c>
      <c r="P44" s="48" t="s">
        <v>65</v>
      </c>
      <c r="Q44" s="33"/>
      <c r="R44" s="50" t="s">
        <v>176</v>
      </c>
      <c r="S44" s="33"/>
      <c r="T44" s="51" t="s">
        <v>160</v>
      </c>
      <c r="U44" s="33"/>
      <c r="V44" s="51" t="s">
        <v>222</v>
      </c>
      <c r="W44" s="33"/>
      <c r="X44" s="48"/>
      <c r="Y44" s="33"/>
      <c r="Z44" s="48" t="s">
        <v>65</v>
      </c>
      <c r="AA44" s="33"/>
      <c r="AB44" s="48" t="s">
        <v>65</v>
      </c>
      <c r="AC44" s="33"/>
      <c r="AD44" s="48" t="s">
        <v>65</v>
      </c>
      <c r="AE44" s="33"/>
      <c r="AF44" s="48" t="s">
        <v>65</v>
      </c>
      <c r="AG44" s="33"/>
      <c r="AH44" s="48" t="s">
        <v>65</v>
      </c>
      <c r="AI44" s="33"/>
      <c r="AJ44" s="48" t="s">
        <v>65</v>
      </c>
      <c r="AK44" s="33"/>
      <c r="AL44" s="48" t="s">
        <v>65</v>
      </c>
      <c r="AM44" s="33"/>
      <c r="AN44" s="48" t="s">
        <v>65</v>
      </c>
      <c r="AO44" s="33"/>
      <c r="AP44" s="48" t="s">
        <v>65</v>
      </c>
      <c r="AQ44" s="33"/>
      <c r="AR44" s="48" t="s">
        <v>65</v>
      </c>
      <c r="AS44" s="33"/>
      <c r="AT44" s="48" t="s">
        <v>65</v>
      </c>
      <c r="AU44" s="33"/>
      <c r="AV44" s="48" t="s">
        <v>65</v>
      </c>
      <c r="AW44" s="33"/>
    </row>
    <row r="45" spans="1:49" ht="53.25">
      <c r="A45" s="9" t="s">
        <v>178</v>
      </c>
      <c r="B45" s="2" t="s">
        <v>160</v>
      </c>
      <c r="C45" s="17" t="s">
        <v>223</v>
      </c>
      <c r="D45" s="16">
        <f>D46</f>
        <v>3000</v>
      </c>
      <c r="E45" s="13" t="s">
        <v>65</v>
      </c>
      <c r="F45" s="16">
        <v>3000</v>
      </c>
      <c r="G45" s="13" t="s">
        <v>65</v>
      </c>
      <c r="H45" s="13" t="s">
        <v>65</v>
      </c>
      <c r="I45" s="13" t="s">
        <v>65</v>
      </c>
      <c r="J45" s="13" t="s">
        <v>65</v>
      </c>
      <c r="K45" s="13" t="s">
        <v>65</v>
      </c>
      <c r="L45" s="13" t="s">
        <v>65</v>
      </c>
      <c r="M45" s="13" t="s">
        <v>65</v>
      </c>
      <c r="N45" s="13" t="s">
        <v>65</v>
      </c>
      <c r="O45" s="28">
        <v>3000</v>
      </c>
      <c r="P45" s="48" t="s">
        <v>65</v>
      </c>
      <c r="Q45" s="33"/>
      <c r="R45" s="50" t="s">
        <v>178</v>
      </c>
      <c r="S45" s="33"/>
      <c r="T45" s="51" t="s">
        <v>160</v>
      </c>
      <c r="U45" s="33"/>
      <c r="V45" s="51" t="s">
        <v>223</v>
      </c>
      <c r="W45" s="33"/>
      <c r="X45" s="48"/>
      <c r="Y45" s="33"/>
      <c r="Z45" s="48" t="s">
        <v>65</v>
      </c>
      <c r="AA45" s="33"/>
      <c r="AB45" s="48" t="s">
        <v>65</v>
      </c>
      <c r="AC45" s="33"/>
      <c r="AD45" s="48" t="s">
        <v>65</v>
      </c>
      <c r="AE45" s="33"/>
      <c r="AF45" s="48" t="s">
        <v>65</v>
      </c>
      <c r="AG45" s="33"/>
      <c r="AH45" s="48" t="s">
        <v>65</v>
      </c>
      <c r="AI45" s="33"/>
      <c r="AJ45" s="48" t="s">
        <v>65</v>
      </c>
      <c r="AK45" s="33"/>
      <c r="AL45" s="48" t="s">
        <v>65</v>
      </c>
      <c r="AM45" s="33"/>
      <c r="AN45" s="48" t="s">
        <v>65</v>
      </c>
      <c r="AO45" s="33"/>
      <c r="AP45" s="48" t="s">
        <v>65</v>
      </c>
      <c r="AQ45" s="33"/>
      <c r="AR45" s="48" t="s">
        <v>65</v>
      </c>
      <c r="AS45" s="33"/>
      <c r="AT45" s="48" t="s">
        <v>65</v>
      </c>
      <c r="AU45" s="33"/>
      <c r="AV45" s="48" t="s">
        <v>65</v>
      </c>
      <c r="AW45" s="33"/>
    </row>
    <row r="46" spans="1:49" ht="21.75">
      <c r="A46" s="9" t="s">
        <v>180</v>
      </c>
      <c r="B46" s="2" t="s">
        <v>160</v>
      </c>
      <c r="C46" s="17" t="s">
        <v>224</v>
      </c>
      <c r="D46" s="16">
        <v>3000</v>
      </c>
      <c r="E46" s="13" t="s">
        <v>65</v>
      </c>
      <c r="F46" s="16">
        <v>3000</v>
      </c>
      <c r="G46" s="13" t="s">
        <v>65</v>
      </c>
      <c r="H46" s="13" t="s">
        <v>65</v>
      </c>
      <c r="I46" s="13" t="s">
        <v>65</v>
      </c>
      <c r="J46" s="13" t="s">
        <v>65</v>
      </c>
      <c r="K46" s="13" t="s">
        <v>65</v>
      </c>
      <c r="L46" s="13" t="s">
        <v>65</v>
      </c>
      <c r="M46" s="13" t="s">
        <v>65</v>
      </c>
      <c r="N46" s="13" t="s">
        <v>65</v>
      </c>
      <c r="O46" s="28">
        <v>3000</v>
      </c>
      <c r="P46" s="48" t="s">
        <v>65</v>
      </c>
      <c r="Q46" s="33"/>
      <c r="R46" s="50" t="s">
        <v>180</v>
      </c>
      <c r="S46" s="33"/>
      <c r="T46" s="51" t="s">
        <v>160</v>
      </c>
      <c r="U46" s="33"/>
      <c r="V46" s="51" t="s">
        <v>224</v>
      </c>
      <c r="W46" s="33"/>
      <c r="X46" s="48"/>
      <c r="Y46" s="33"/>
      <c r="Z46" s="48" t="s">
        <v>65</v>
      </c>
      <c r="AA46" s="33"/>
      <c r="AB46" s="48" t="s">
        <v>65</v>
      </c>
      <c r="AC46" s="33"/>
      <c r="AD46" s="48" t="s">
        <v>65</v>
      </c>
      <c r="AE46" s="33"/>
      <c r="AF46" s="48" t="s">
        <v>65</v>
      </c>
      <c r="AG46" s="33"/>
      <c r="AH46" s="48" t="s">
        <v>65</v>
      </c>
      <c r="AI46" s="33"/>
      <c r="AJ46" s="48" t="s">
        <v>65</v>
      </c>
      <c r="AK46" s="33"/>
      <c r="AL46" s="48" t="s">
        <v>65</v>
      </c>
      <c r="AM46" s="33"/>
      <c r="AN46" s="48" t="s">
        <v>65</v>
      </c>
      <c r="AO46" s="33"/>
      <c r="AP46" s="48" t="s">
        <v>65</v>
      </c>
      <c r="AQ46" s="33"/>
      <c r="AR46" s="48" t="s">
        <v>65</v>
      </c>
      <c r="AS46" s="33"/>
      <c r="AT46" s="48" t="s">
        <v>65</v>
      </c>
      <c r="AU46" s="33"/>
      <c r="AV46" s="48" t="s">
        <v>65</v>
      </c>
      <c r="AW46" s="33"/>
    </row>
    <row r="47" spans="1:49">
      <c r="A47" s="9" t="s">
        <v>225</v>
      </c>
      <c r="B47" s="2" t="s">
        <v>160</v>
      </c>
      <c r="C47" s="17" t="s">
        <v>226</v>
      </c>
      <c r="D47" s="16">
        <f>D48</f>
        <v>83800</v>
      </c>
      <c r="E47" s="13" t="s">
        <v>65</v>
      </c>
      <c r="F47" s="16">
        <v>83800</v>
      </c>
      <c r="G47" s="13" t="s">
        <v>65</v>
      </c>
      <c r="H47" s="13" t="s">
        <v>65</v>
      </c>
      <c r="I47" s="13" t="s">
        <v>65</v>
      </c>
      <c r="J47" s="13" t="s">
        <v>65</v>
      </c>
      <c r="K47" s="13" t="s">
        <v>65</v>
      </c>
      <c r="L47" s="13" t="s">
        <v>65</v>
      </c>
      <c r="M47" s="13" t="s">
        <v>65</v>
      </c>
      <c r="N47" s="13" t="s">
        <v>65</v>
      </c>
      <c r="O47" s="28">
        <v>83800</v>
      </c>
      <c r="P47" s="48" t="s">
        <v>65</v>
      </c>
      <c r="Q47" s="33"/>
      <c r="R47" s="50" t="s">
        <v>225</v>
      </c>
      <c r="S47" s="33"/>
      <c r="T47" s="51" t="s">
        <v>160</v>
      </c>
      <c r="U47" s="33"/>
      <c r="V47" s="51" t="s">
        <v>226</v>
      </c>
      <c r="W47" s="33"/>
      <c r="X47" s="48"/>
      <c r="Y47" s="33"/>
      <c r="Z47" s="48" t="s">
        <v>65</v>
      </c>
      <c r="AA47" s="33"/>
      <c r="AB47" s="48" t="s">
        <v>65</v>
      </c>
      <c r="AC47" s="33"/>
      <c r="AD47" s="48" t="s">
        <v>65</v>
      </c>
      <c r="AE47" s="33"/>
      <c r="AF47" s="48" t="s">
        <v>65</v>
      </c>
      <c r="AG47" s="33"/>
      <c r="AH47" s="48" t="s">
        <v>65</v>
      </c>
      <c r="AI47" s="33"/>
      <c r="AJ47" s="48" t="s">
        <v>65</v>
      </c>
      <c r="AK47" s="33"/>
      <c r="AL47" s="48" t="s">
        <v>65</v>
      </c>
      <c r="AM47" s="33"/>
      <c r="AN47" s="48" t="s">
        <v>65</v>
      </c>
      <c r="AO47" s="33"/>
      <c r="AP47" s="48" t="s">
        <v>65</v>
      </c>
      <c r="AQ47" s="33"/>
      <c r="AR47" s="48" t="s">
        <v>65</v>
      </c>
      <c r="AS47" s="33"/>
      <c r="AT47" s="48" t="s">
        <v>65</v>
      </c>
      <c r="AU47" s="33"/>
      <c r="AV47" s="48" t="s">
        <v>65</v>
      </c>
      <c r="AW47" s="33"/>
    </row>
    <row r="48" spans="1:49" ht="21.75">
      <c r="A48" s="9" t="s">
        <v>227</v>
      </c>
      <c r="B48" s="2" t="s">
        <v>160</v>
      </c>
      <c r="C48" s="17" t="s">
        <v>228</v>
      </c>
      <c r="D48" s="16">
        <f>D49</f>
        <v>83800</v>
      </c>
      <c r="E48" s="13" t="s">
        <v>65</v>
      </c>
      <c r="F48" s="16">
        <v>83800</v>
      </c>
      <c r="G48" s="13" t="s">
        <v>65</v>
      </c>
      <c r="H48" s="13" t="s">
        <v>65</v>
      </c>
      <c r="I48" s="13" t="s">
        <v>65</v>
      </c>
      <c r="J48" s="13" t="s">
        <v>65</v>
      </c>
      <c r="K48" s="13" t="s">
        <v>65</v>
      </c>
      <c r="L48" s="13" t="s">
        <v>65</v>
      </c>
      <c r="M48" s="13" t="s">
        <v>65</v>
      </c>
      <c r="N48" s="13" t="s">
        <v>65</v>
      </c>
      <c r="O48" s="28">
        <v>83800</v>
      </c>
      <c r="P48" s="48" t="s">
        <v>65</v>
      </c>
      <c r="Q48" s="33"/>
      <c r="R48" s="50" t="s">
        <v>227</v>
      </c>
      <c r="S48" s="33"/>
      <c r="T48" s="51" t="s">
        <v>160</v>
      </c>
      <c r="U48" s="33"/>
      <c r="V48" s="51" t="s">
        <v>228</v>
      </c>
      <c r="W48" s="33"/>
      <c r="X48" s="48"/>
      <c r="Y48" s="33"/>
      <c r="Z48" s="48" t="s">
        <v>65</v>
      </c>
      <c r="AA48" s="33"/>
      <c r="AB48" s="48" t="s">
        <v>65</v>
      </c>
      <c r="AC48" s="33"/>
      <c r="AD48" s="48" t="s">
        <v>65</v>
      </c>
      <c r="AE48" s="33"/>
      <c r="AF48" s="48" t="s">
        <v>65</v>
      </c>
      <c r="AG48" s="33"/>
      <c r="AH48" s="48" t="s">
        <v>65</v>
      </c>
      <c r="AI48" s="33"/>
      <c r="AJ48" s="48" t="s">
        <v>65</v>
      </c>
      <c r="AK48" s="33"/>
      <c r="AL48" s="48" t="s">
        <v>65</v>
      </c>
      <c r="AM48" s="33"/>
      <c r="AN48" s="48" t="s">
        <v>65</v>
      </c>
      <c r="AO48" s="33"/>
      <c r="AP48" s="48" t="s">
        <v>65</v>
      </c>
      <c r="AQ48" s="33"/>
      <c r="AR48" s="48" t="s">
        <v>65</v>
      </c>
      <c r="AS48" s="33"/>
      <c r="AT48" s="48" t="s">
        <v>65</v>
      </c>
      <c r="AU48" s="33"/>
      <c r="AV48" s="48" t="s">
        <v>65</v>
      </c>
      <c r="AW48" s="33"/>
    </row>
    <row r="49" spans="1:49" ht="42.75">
      <c r="A49" s="9" t="s">
        <v>176</v>
      </c>
      <c r="B49" s="2" t="s">
        <v>160</v>
      </c>
      <c r="C49" s="17" t="s">
        <v>229</v>
      </c>
      <c r="D49" s="16">
        <f>D50</f>
        <v>83800</v>
      </c>
      <c r="E49" s="13" t="s">
        <v>65</v>
      </c>
      <c r="F49" s="16">
        <v>83800</v>
      </c>
      <c r="G49" s="13" t="s">
        <v>65</v>
      </c>
      <c r="H49" s="13" t="s">
        <v>65</v>
      </c>
      <c r="I49" s="13" t="s">
        <v>65</v>
      </c>
      <c r="J49" s="13" t="s">
        <v>65</v>
      </c>
      <c r="K49" s="13" t="s">
        <v>65</v>
      </c>
      <c r="L49" s="13" t="s">
        <v>65</v>
      </c>
      <c r="M49" s="13" t="s">
        <v>65</v>
      </c>
      <c r="N49" s="13" t="s">
        <v>65</v>
      </c>
      <c r="O49" s="28">
        <v>83800</v>
      </c>
      <c r="P49" s="48" t="s">
        <v>65</v>
      </c>
      <c r="Q49" s="33"/>
      <c r="R49" s="50" t="s">
        <v>176</v>
      </c>
      <c r="S49" s="33"/>
      <c r="T49" s="51" t="s">
        <v>160</v>
      </c>
      <c r="U49" s="33"/>
      <c r="V49" s="51" t="s">
        <v>229</v>
      </c>
      <c r="W49" s="33"/>
      <c r="X49" s="48"/>
      <c r="Y49" s="33"/>
      <c r="Z49" s="48" t="s">
        <v>65</v>
      </c>
      <c r="AA49" s="33"/>
      <c r="AB49" s="48" t="s">
        <v>65</v>
      </c>
      <c r="AC49" s="33"/>
      <c r="AD49" s="48" t="s">
        <v>65</v>
      </c>
      <c r="AE49" s="33"/>
      <c r="AF49" s="48" t="s">
        <v>65</v>
      </c>
      <c r="AG49" s="33"/>
      <c r="AH49" s="48" t="s">
        <v>65</v>
      </c>
      <c r="AI49" s="33"/>
      <c r="AJ49" s="48" t="s">
        <v>65</v>
      </c>
      <c r="AK49" s="33"/>
      <c r="AL49" s="48" t="s">
        <v>65</v>
      </c>
      <c r="AM49" s="33"/>
      <c r="AN49" s="48" t="s">
        <v>65</v>
      </c>
      <c r="AO49" s="33"/>
      <c r="AP49" s="48" t="s">
        <v>65</v>
      </c>
      <c r="AQ49" s="33"/>
      <c r="AR49" s="48" t="s">
        <v>65</v>
      </c>
      <c r="AS49" s="33"/>
      <c r="AT49" s="48" t="s">
        <v>65</v>
      </c>
      <c r="AU49" s="33"/>
      <c r="AV49" s="48" t="s">
        <v>65</v>
      </c>
      <c r="AW49" s="33"/>
    </row>
    <row r="50" spans="1:49" ht="53.25">
      <c r="A50" s="9" t="s">
        <v>178</v>
      </c>
      <c r="B50" s="2" t="s">
        <v>160</v>
      </c>
      <c r="C50" s="17" t="s">
        <v>230</v>
      </c>
      <c r="D50" s="16">
        <f>D51</f>
        <v>83800</v>
      </c>
      <c r="E50" s="13" t="s">
        <v>65</v>
      </c>
      <c r="F50" s="16">
        <v>83800</v>
      </c>
      <c r="G50" s="13" t="s">
        <v>65</v>
      </c>
      <c r="H50" s="13" t="s">
        <v>65</v>
      </c>
      <c r="I50" s="13" t="s">
        <v>65</v>
      </c>
      <c r="J50" s="13" t="s">
        <v>65</v>
      </c>
      <c r="K50" s="13" t="s">
        <v>65</v>
      </c>
      <c r="L50" s="13" t="s">
        <v>65</v>
      </c>
      <c r="M50" s="13" t="s">
        <v>65</v>
      </c>
      <c r="N50" s="13" t="s">
        <v>65</v>
      </c>
      <c r="O50" s="28">
        <v>83800</v>
      </c>
      <c r="P50" s="48" t="s">
        <v>65</v>
      </c>
      <c r="Q50" s="33"/>
      <c r="R50" s="50" t="s">
        <v>178</v>
      </c>
      <c r="S50" s="33"/>
      <c r="T50" s="51" t="s">
        <v>160</v>
      </c>
      <c r="U50" s="33"/>
      <c r="V50" s="51" t="s">
        <v>230</v>
      </c>
      <c r="W50" s="33"/>
      <c r="X50" s="48"/>
      <c r="Y50" s="33"/>
      <c r="Z50" s="48" t="s">
        <v>65</v>
      </c>
      <c r="AA50" s="33"/>
      <c r="AB50" s="48" t="s">
        <v>65</v>
      </c>
      <c r="AC50" s="33"/>
      <c r="AD50" s="48" t="s">
        <v>65</v>
      </c>
      <c r="AE50" s="33"/>
      <c r="AF50" s="48" t="s">
        <v>65</v>
      </c>
      <c r="AG50" s="33"/>
      <c r="AH50" s="48" t="s">
        <v>65</v>
      </c>
      <c r="AI50" s="33"/>
      <c r="AJ50" s="48" t="s">
        <v>65</v>
      </c>
      <c r="AK50" s="33"/>
      <c r="AL50" s="48" t="s">
        <v>65</v>
      </c>
      <c r="AM50" s="33"/>
      <c r="AN50" s="48" t="s">
        <v>65</v>
      </c>
      <c r="AO50" s="33"/>
      <c r="AP50" s="48" t="s">
        <v>65</v>
      </c>
      <c r="AQ50" s="33"/>
      <c r="AR50" s="48" t="s">
        <v>65</v>
      </c>
      <c r="AS50" s="33"/>
      <c r="AT50" s="48" t="s">
        <v>65</v>
      </c>
      <c r="AU50" s="33"/>
      <c r="AV50" s="48" t="s">
        <v>65</v>
      </c>
      <c r="AW50" s="33"/>
    </row>
    <row r="51" spans="1:49" ht="21.75">
      <c r="A51" s="9" t="s">
        <v>180</v>
      </c>
      <c r="B51" s="2" t="s">
        <v>160</v>
      </c>
      <c r="C51" s="17" t="s">
        <v>231</v>
      </c>
      <c r="D51" s="16">
        <v>83800</v>
      </c>
      <c r="E51" s="13" t="s">
        <v>65</v>
      </c>
      <c r="F51" s="16">
        <v>83800</v>
      </c>
      <c r="G51" s="13" t="s">
        <v>65</v>
      </c>
      <c r="H51" s="13" t="s">
        <v>65</v>
      </c>
      <c r="I51" s="13" t="s">
        <v>65</v>
      </c>
      <c r="J51" s="13" t="s">
        <v>65</v>
      </c>
      <c r="K51" s="13" t="s">
        <v>65</v>
      </c>
      <c r="L51" s="13" t="s">
        <v>65</v>
      </c>
      <c r="M51" s="13" t="s">
        <v>65</v>
      </c>
      <c r="N51" s="13" t="s">
        <v>65</v>
      </c>
      <c r="O51" s="28">
        <v>83800</v>
      </c>
      <c r="P51" s="48" t="s">
        <v>65</v>
      </c>
      <c r="Q51" s="33"/>
      <c r="R51" s="50" t="s">
        <v>180</v>
      </c>
      <c r="S51" s="33"/>
      <c r="T51" s="51" t="s">
        <v>160</v>
      </c>
      <c r="U51" s="33"/>
      <c r="V51" s="51" t="s">
        <v>231</v>
      </c>
      <c r="W51" s="33"/>
      <c r="X51" s="48"/>
      <c r="Y51" s="33"/>
      <c r="Z51" s="48" t="s">
        <v>65</v>
      </c>
      <c r="AA51" s="33"/>
      <c r="AB51" s="48" t="s">
        <v>65</v>
      </c>
      <c r="AC51" s="33"/>
      <c r="AD51" s="48" t="s">
        <v>65</v>
      </c>
      <c r="AE51" s="33"/>
      <c r="AF51" s="48" t="s">
        <v>65</v>
      </c>
      <c r="AG51" s="33"/>
      <c r="AH51" s="48" t="s">
        <v>65</v>
      </c>
      <c r="AI51" s="33"/>
      <c r="AJ51" s="48" t="s">
        <v>65</v>
      </c>
      <c r="AK51" s="33"/>
      <c r="AL51" s="48" t="s">
        <v>65</v>
      </c>
      <c r="AM51" s="33"/>
      <c r="AN51" s="48" t="s">
        <v>65</v>
      </c>
      <c r="AO51" s="33"/>
      <c r="AP51" s="48" t="s">
        <v>65</v>
      </c>
      <c r="AQ51" s="33"/>
      <c r="AR51" s="48" t="s">
        <v>65</v>
      </c>
      <c r="AS51" s="33"/>
      <c r="AT51" s="48" t="s">
        <v>65</v>
      </c>
      <c r="AU51" s="33"/>
      <c r="AV51" s="48" t="s">
        <v>65</v>
      </c>
      <c r="AW51" s="33"/>
    </row>
    <row r="52" spans="1:49" ht="21.75">
      <c r="A52" s="9" t="s">
        <v>232</v>
      </c>
      <c r="B52" s="2" t="s">
        <v>160</v>
      </c>
      <c r="C52" s="17" t="s">
        <v>233</v>
      </c>
      <c r="D52" s="16">
        <f>D53</f>
        <v>805700</v>
      </c>
      <c r="E52" s="13" t="s">
        <v>65</v>
      </c>
      <c r="F52" s="16">
        <v>805700</v>
      </c>
      <c r="G52" s="13" t="s">
        <v>65</v>
      </c>
      <c r="H52" s="13" t="s">
        <v>65</v>
      </c>
      <c r="I52" s="13" t="s">
        <v>65</v>
      </c>
      <c r="J52" s="13" t="s">
        <v>65</v>
      </c>
      <c r="K52" s="13" t="s">
        <v>65</v>
      </c>
      <c r="L52" s="13" t="s">
        <v>65</v>
      </c>
      <c r="M52" s="13" t="s">
        <v>65</v>
      </c>
      <c r="N52" s="13" t="s">
        <v>65</v>
      </c>
      <c r="O52" s="28">
        <v>805700</v>
      </c>
      <c r="P52" s="48" t="s">
        <v>65</v>
      </c>
      <c r="Q52" s="33"/>
      <c r="R52" s="50" t="s">
        <v>232</v>
      </c>
      <c r="S52" s="33"/>
      <c r="T52" s="51" t="s">
        <v>160</v>
      </c>
      <c r="U52" s="33"/>
      <c r="V52" s="51" t="s">
        <v>233</v>
      </c>
      <c r="W52" s="33"/>
      <c r="X52" s="48"/>
      <c r="Y52" s="33"/>
      <c r="Z52" s="48" t="s">
        <v>65</v>
      </c>
      <c r="AA52" s="33"/>
      <c r="AB52" s="48" t="s">
        <v>65</v>
      </c>
      <c r="AC52" s="33"/>
      <c r="AD52" s="48" t="s">
        <v>65</v>
      </c>
      <c r="AE52" s="33"/>
      <c r="AF52" s="48" t="s">
        <v>65</v>
      </c>
      <c r="AG52" s="33"/>
      <c r="AH52" s="48" t="s">
        <v>65</v>
      </c>
      <c r="AI52" s="33"/>
      <c r="AJ52" s="48" t="s">
        <v>65</v>
      </c>
      <c r="AK52" s="33"/>
      <c r="AL52" s="48" t="s">
        <v>65</v>
      </c>
      <c r="AM52" s="33"/>
      <c r="AN52" s="48" t="s">
        <v>65</v>
      </c>
      <c r="AO52" s="33"/>
      <c r="AP52" s="48" t="s">
        <v>65</v>
      </c>
      <c r="AQ52" s="33"/>
      <c r="AR52" s="48" t="s">
        <v>65</v>
      </c>
      <c r="AS52" s="33"/>
      <c r="AT52" s="48" t="s">
        <v>65</v>
      </c>
      <c r="AU52" s="33"/>
      <c r="AV52" s="48" t="s">
        <v>65</v>
      </c>
      <c r="AW52" s="33"/>
    </row>
    <row r="53" spans="1:49">
      <c r="A53" s="9" t="s">
        <v>234</v>
      </c>
      <c r="B53" s="2" t="s">
        <v>160</v>
      </c>
      <c r="C53" s="17" t="s">
        <v>235</v>
      </c>
      <c r="D53" s="16">
        <f>D54</f>
        <v>805700</v>
      </c>
      <c r="E53" s="13" t="s">
        <v>65</v>
      </c>
      <c r="F53" s="16">
        <v>805700</v>
      </c>
      <c r="G53" s="13" t="s">
        <v>65</v>
      </c>
      <c r="H53" s="13" t="s">
        <v>65</v>
      </c>
      <c r="I53" s="13" t="s">
        <v>65</v>
      </c>
      <c r="J53" s="13" t="s">
        <v>65</v>
      </c>
      <c r="K53" s="13" t="s">
        <v>65</v>
      </c>
      <c r="L53" s="13" t="s">
        <v>65</v>
      </c>
      <c r="M53" s="13" t="s">
        <v>65</v>
      </c>
      <c r="N53" s="13" t="s">
        <v>65</v>
      </c>
      <c r="O53" s="28">
        <v>805700</v>
      </c>
      <c r="P53" s="48" t="s">
        <v>65</v>
      </c>
      <c r="Q53" s="33"/>
      <c r="R53" s="50" t="s">
        <v>234</v>
      </c>
      <c r="S53" s="33"/>
      <c r="T53" s="51" t="s">
        <v>160</v>
      </c>
      <c r="U53" s="33"/>
      <c r="V53" s="51" t="s">
        <v>235</v>
      </c>
      <c r="W53" s="33"/>
      <c r="X53" s="48"/>
      <c r="Y53" s="33"/>
      <c r="Z53" s="48" t="s">
        <v>65</v>
      </c>
      <c r="AA53" s="33"/>
      <c r="AB53" s="48" t="s">
        <v>65</v>
      </c>
      <c r="AC53" s="33"/>
      <c r="AD53" s="48" t="s">
        <v>65</v>
      </c>
      <c r="AE53" s="33"/>
      <c r="AF53" s="48" t="s">
        <v>65</v>
      </c>
      <c r="AG53" s="33"/>
      <c r="AH53" s="48" t="s">
        <v>65</v>
      </c>
      <c r="AI53" s="33"/>
      <c r="AJ53" s="48" t="s">
        <v>65</v>
      </c>
      <c r="AK53" s="33"/>
      <c r="AL53" s="48" t="s">
        <v>65</v>
      </c>
      <c r="AM53" s="33"/>
      <c r="AN53" s="48" t="s">
        <v>65</v>
      </c>
      <c r="AO53" s="33"/>
      <c r="AP53" s="48" t="s">
        <v>65</v>
      </c>
      <c r="AQ53" s="33"/>
      <c r="AR53" s="48" t="s">
        <v>65</v>
      </c>
      <c r="AS53" s="33"/>
      <c r="AT53" s="48" t="s">
        <v>65</v>
      </c>
      <c r="AU53" s="33"/>
      <c r="AV53" s="48" t="s">
        <v>65</v>
      </c>
      <c r="AW53" s="33"/>
    </row>
    <row r="54" spans="1:49" ht="42.75">
      <c r="A54" s="9" t="s">
        <v>176</v>
      </c>
      <c r="B54" s="2" t="s">
        <v>160</v>
      </c>
      <c r="C54" s="17" t="s">
        <v>236</v>
      </c>
      <c r="D54" s="16">
        <f>D55</f>
        <v>805700</v>
      </c>
      <c r="E54" s="13" t="s">
        <v>65</v>
      </c>
      <c r="F54" s="16">
        <v>805700</v>
      </c>
      <c r="G54" s="13" t="s">
        <v>65</v>
      </c>
      <c r="H54" s="13" t="s">
        <v>65</v>
      </c>
      <c r="I54" s="13" t="s">
        <v>65</v>
      </c>
      <c r="J54" s="13" t="s">
        <v>65</v>
      </c>
      <c r="K54" s="13" t="s">
        <v>65</v>
      </c>
      <c r="L54" s="13" t="s">
        <v>65</v>
      </c>
      <c r="M54" s="13" t="s">
        <v>65</v>
      </c>
      <c r="N54" s="13" t="s">
        <v>65</v>
      </c>
      <c r="O54" s="28">
        <v>805700</v>
      </c>
      <c r="P54" s="48" t="s">
        <v>65</v>
      </c>
      <c r="Q54" s="33"/>
      <c r="R54" s="50" t="s">
        <v>176</v>
      </c>
      <c r="S54" s="33"/>
      <c r="T54" s="51" t="s">
        <v>160</v>
      </c>
      <c r="U54" s="33"/>
      <c r="V54" s="51" t="s">
        <v>236</v>
      </c>
      <c r="W54" s="33"/>
      <c r="X54" s="48"/>
      <c r="Y54" s="33"/>
      <c r="Z54" s="48" t="s">
        <v>65</v>
      </c>
      <c r="AA54" s="33"/>
      <c r="AB54" s="48" t="s">
        <v>65</v>
      </c>
      <c r="AC54" s="33"/>
      <c r="AD54" s="48" t="s">
        <v>65</v>
      </c>
      <c r="AE54" s="33"/>
      <c r="AF54" s="48" t="s">
        <v>65</v>
      </c>
      <c r="AG54" s="33"/>
      <c r="AH54" s="48" t="s">
        <v>65</v>
      </c>
      <c r="AI54" s="33"/>
      <c r="AJ54" s="48" t="s">
        <v>65</v>
      </c>
      <c r="AK54" s="33"/>
      <c r="AL54" s="48" t="s">
        <v>65</v>
      </c>
      <c r="AM54" s="33"/>
      <c r="AN54" s="48" t="s">
        <v>65</v>
      </c>
      <c r="AO54" s="33"/>
      <c r="AP54" s="48" t="s">
        <v>65</v>
      </c>
      <c r="AQ54" s="33"/>
      <c r="AR54" s="48" t="s">
        <v>65</v>
      </c>
      <c r="AS54" s="33"/>
      <c r="AT54" s="48" t="s">
        <v>65</v>
      </c>
      <c r="AU54" s="33"/>
      <c r="AV54" s="48" t="s">
        <v>65</v>
      </c>
      <c r="AW54" s="33"/>
    </row>
    <row r="55" spans="1:49" ht="53.25">
      <c r="A55" s="9" t="s">
        <v>178</v>
      </c>
      <c r="B55" s="2" t="s">
        <v>160</v>
      </c>
      <c r="C55" s="17" t="s">
        <v>237</v>
      </c>
      <c r="D55" s="16">
        <f>D56</f>
        <v>805700</v>
      </c>
      <c r="E55" s="13" t="s">
        <v>65</v>
      </c>
      <c r="F55" s="16">
        <v>805700</v>
      </c>
      <c r="G55" s="13" t="s">
        <v>65</v>
      </c>
      <c r="H55" s="13" t="s">
        <v>65</v>
      </c>
      <c r="I55" s="13" t="s">
        <v>65</v>
      </c>
      <c r="J55" s="13" t="s">
        <v>65</v>
      </c>
      <c r="K55" s="13" t="s">
        <v>65</v>
      </c>
      <c r="L55" s="13" t="s">
        <v>65</v>
      </c>
      <c r="M55" s="13" t="s">
        <v>65</v>
      </c>
      <c r="N55" s="13" t="s">
        <v>65</v>
      </c>
      <c r="O55" s="28">
        <v>805700</v>
      </c>
      <c r="P55" s="48" t="s">
        <v>65</v>
      </c>
      <c r="Q55" s="33"/>
      <c r="R55" s="50" t="s">
        <v>178</v>
      </c>
      <c r="S55" s="33"/>
      <c r="T55" s="51" t="s">
        <v>160</v>
      </c>
      <c r="U55" s="33"/>
      <c r="V55" s="51" t="s">
        <v>237</v>
      </c>
      <c r="W55" s="33"/>
      <c r="X55" s="48"/>
      <c r="Y55" s="33"/>
      <c r="Z55" s="48" t="s">
        <v>65</v>
      </c>
      <c r="AA55" s="33"/>
      <c r="AB55" s="48" t="s">
        <v>65</v>
      </c>
      <c r="AC55" s="33"/>
      <c r="AD55" s="48" t="s">
        <v>65</v>
      </c>
      <c r="AE55" s="33"/>
      <c r="AF55" s="48" t="s">
        <v>65</v>
      </c>
      <c r="AG55" s="33"/>
      <c r="AH55" s="48" t="s">
        <v>65</v>
      </c>
      <c r="AI55" s="33"/>
      <c r="AJ55" s="48" t="s">
        <v>65</v>
      </c>
      <c r="AK55" s="33"/>
      <c r="AL55" s="48" t="s">
        <v>65</v>
      </c>
      <c r="AM55" s="33"/>
      <c r="AN55" s="48" t="s">
        <v>65</v>
      </c>
      <c r="AO55" s="33"/>
      <c r="AP55" s="48" t="s">
        <v>65</v>
      </c>
      <c r="AQ55" s="33"/>
      <c r="AR55" s="48" t="s">
        <v>65</v>
      </c>
      <c r="AS55" s="33"/>
      <c r="AT55" s="48" t="s">
        <v>65</v>
      </c>
      <c r="AU55" s="33"/>
      <c r="AV55" s="48" t="s">
        <v>65</v>
      </c>
      <c r="AW55" s="33"/>
    </row>
    <row r="56" spans="1:49" ht="21.75">
      <c r="A56" s="9" t="s">
        <v>180</v>
      </c>
      <c r="B56" s="2" t="s">
        <v>160</v>
      </c>
      <c r="C56" s="17" t="s">
        <v>238</v>
      </c>
      <c r="D56" s="16">
        <v>805700</v>
      </c>
      <c r="E56" s="13" t="s">
        <v>65</v>
      </c>
      <c r="F56" s="16">
        <v>805700</v>
      </c>
      <c r="G56" s="13" t="s">
        <v>65</v>
      </c>
      <c r="H56" s="13" t="s">
        <v>65</v>
      </c>
      <c r="I56" s="13" t="s">
        <v>65</v>
      </c>
      <c r="J56" s="13" t="s">
        <v>65</v>
      </c>
      <c r="K56" s="13" t="s">
        <v>65</v>
      </c>
      <c r="L56" s="13" t="s">
        <v>65</v>
      </c>
      <c r="M56" s="13" t="s">
        <v>65</v>
      </c>
      <c r="N56" s="13" t="s">
        <v>65</v>
      </c>
      <c r="O56" s="28">
        <v>805700</v>
      </c>
      <c r="P56" s="48" t="s">
        <v>65</v>
      </c>
      <c r="Q56" s="33"/>
      <c r="R56" s="50" t="s">
        <v>180</v>
      </c>
      <c r="S56" s="33"/>
      <c r="T56" s="51" t="s">
        <v>160</v>
      </c>
      <c r="U56" s="33"/>
      <c r="V56" s="51" t="s">
        <v>238</v>
      </c>
      <c r="W56" s="33"/>
      <c r="X56" s="48"/>
      <c r="Y56" s="33"/>
      <c r="Z56" s="48" t="s">
        <v>65</v>
      </c>
      <c r="AA56" s="33"/>
      <c r="AB56" s="48" t="s">
        <v>65</v>
      </c>
      <c r="AC56" s="33"/>
      <c r="AD56" s="48" t="s">
        <v>65</v>
      </c>
      <c r="AE56" s="33"/>
      <c r="AF56" s="48" t="s">
        <v>65</v>
      </c>
      <c r="AG56" s="33"/>
      <c r="AH56" s="48" t="s">
        <v>65</v>
      </c>
      <c r="AI56" s="33"/>
      <c r="AJ56" s="48" t="s">
        <v>65</v>
      </c>
      <c r="AK56" s="33"/>
      <c r="AL56" s="48" t="s">
        <v>65</v>
      </c>
      <c r="AM56" s="33"/>
      <c r="AN56" s="48" t="s">
        <v>65</v>
      </c>
      <c r="AO56" s="33"/>
      <c r="AP56" s="48" t="s">
        <v>65</v>
      </c>
      <c r="AQ56" s="33"/>
      <c r="AR56" s="48" t="s">
        <v>65</v>
      </c>
      <c r="AS56" s="33"/>
      <c r="AT56" s="48" t="s">
        <v>65</v>
      </c>
      <c r="AU56" s="33"/>
      <c r="AV56" s="48" t="s">
        <v>65</v>
      </c>
      <c r="AW56" s="33"/>
    </row>
    <row r="57" spans="1:49">
      <c r="A57" s="9" t="s">
        <v>239</v>
      </c>
      <c r="B57" s="2" t="s">
        <v>160</v>
      </c>
      <c r="C57" s="17" t="s">
        <v>240</v>
      </c>
      <c r="D57" s="16">
        <v>30000</v>
      </c>
      <c r="E57" s="13" t="s">
        <v>65</v>
      </c>
      <c r="F57" s="16">
        <v>30000</v>
      </c>
      <c r="G57" s="13" t="s">
        <v>65</v>
      </c>
      <c r="H57" s="13" t="s">
        <v>65</v>
      </c>
      <c r="I57" s="13" t="s">
        <v>65</v>
      </c>
      <c r="J57" s="13" t="s">
        <v>65</v>
      </c>
      <c r="K57" s="13" t="s">
        <v>65</v>
      </c>
      <c r="L57" s="13" t="s">
        <v>65</v>
      </c>
      <c r="M57" s="13" t="s">
        <v>65</v>
      </c>
      <c r="N57" s="13" t="s">
        <v>65</v>
      </c>
      <c r="O57" s="16">
        <v>30000</v>
      </c>
      <c r="P57" s="48" t="s">
        <v>65</v>
      </c>
      <c r="Q57" s="33"/>
      <c r="R57" s="50" t="s">
        <v>239</v>
      </c>
      <c r="S57" s="33"/>
      <c r="T57" s="51" t="s">
        <v>160</v>
      </c>
      <c r="U57" s="33"/>
      <c r="V57" s="51" t="s">
        <v>240</v>
      </c>
      <c r="W57" s="33"/>
      <c r="X57" s="48"/>
      <c r="Y57" s="33"/>
      <c r="Z57" s="48" t="s">
        <v>65</v>
      </c>
      <c r="AA57" s="33"/>
      <c r="AB57" s="48" t="s">
        <v>65</v>
      </c>
      <c r="AC57" s="33"/>
      <c r="AD57" s="48" t="s">
        <v>65</v>
      </c>
      <c r="AE57" s="33"/>
      <c r="AF57" s="48" t="s">
        <v>65</v>
      </c>
      <c r="AG57" s="33"/>
      <c r="AH57" s="48" t="s">
        <v>65</v>
      </c>
      <c r="AI57" s="33"/>
      <c r="AJ57" s="48" t="s">
        <v>65</v>
      </c>
      <c r="AK57" s="33"/>
      <c r="AL57" s="48" t="s">
        <v>65</v>
      </c>
      <c r="AM57" s="33"/>
      <c r="AN57" s="48" t="s">
        <v>65</v>
      </c>
      <c r="AO57" s="33"/>
      <c r="AP57" s="48" t="s">
        <v>65</v>
      </c>
      <c r="AQ57" s="33"/>
      <c r="AR57" s="48" t="s">
        <v>65</v>
      </c>
      <c r="AS57" s="33"/>
      <c r="AT57" s="48" t="s">
        <v>65</v>
      </c>
      <c r="AU57" s="33"/>
      <c r="AV57" s="48" t="s">
        <v>65</v>
      </c>
      <c r="AW57" s="33"/>
    </row>
    <row r="58" spans="1:49" ht="42.75">
      <c r="A58" s="9" t="s">
        <v>241</v>
      </c>
      <c r="B58" s="2" t="s">
        <v>160</v>
      </c>
      <c r="C58" s="17" t="s">
        <v>242</v>
      </c>
      <c r="D58" s="16">
        <v>30000</v>
      </c>
      <c r="E58" s="13" t="s">
        <v>65</v>
      </c>
      <c r="F58" s="16">
        <v>30000</v>
      </c>
      <c r="G58" s="13" t="s">
        <v>65</v>
      </c>
      <c r="H58" s="13" t="s">
        <v>65</v>
      </c>
      <c r="I58" s="13" t="s">
        <v>65</v>
      </c>
      <c r="J58" s="13" t="s">
        <v>65</v>
      </c>
      <c r="K58" s="13" t="s">
        <v>65</v>
      </c>
      <c r="L58" s="13" t="s">
        <v>65</v>
      </c>
      <c r="M58" s="13" t="s">
        <v>65</v>
      </c>
      <c r="N58" s="13" t="s">
        <v>65</v>
      </c>
      <c r="O58" s="16">
        <v>30000</v>
      </c>
      <c r="P58" s="48" t="s">
        <v>65</v>
      </c>
      <c r="Q58" s="33"/>
      <c r="R58" s="50" t="s">
        <v>241</v>
      </c>
      <c r="S58" s="33"/>
      <c r="T58" s="51" t="s">
        <v>160</v>
      </c>
      <c r="U58" s="33"/>
      <c r="V58" s="51" t="s">
        <v>242</v>
      </c>
      <c r="W58" s="33"/>
      <c r="X58" s="48"/>
      <c r="Y58" s="33"/>
      <c r="Z58" s="48" t="s">
        <v>65</v>
      </c>
      <c r="AA58" s="33"/>
      <c r="AB58" s="48" t="s">
        <v>65</v>
      </c>
      <c r="AC58" s="33"/>
      <c r="AD58" s="48" t="s">
        <v>65</v>
      </c>
      <c r="AE58" s="33"/>
      <c r="AF58" s="48" t="s">
        <v>65</v>
      </c>
      <c r="AG58" s="33"/>
      <c r="AH58" s="48" t="s">
        <v>65</v>
      </c>
      <c r="AI58" s="33"/>
      <c r="AJ58" s="48" t="s">
        <v>65</v>
      </c>
      <c r="AK58" s="33"/>
      <c r="AL58" s="48" t="s">
        <v>65</v>
      </c>
      <c r="AM58" s="33"/>
      <c r="AN58" s="48" t="s">
        <v>65</v>
      </c>
      <c r="AO58" s="33"/>
      <c r="AP58" s="48" t="s">
        <v>65</v>
      </c>
      <c r="AQ58" s="33"/>
      <c r="AR58" s="48" t="s">
        <v>65</v>
      </c>
      <c r="AS58" s="33"/>
      <c r="AT58" s="48" t="s">
        <v>65</v>
      </c>
      <c r="AU58" s="33"/>
      <c r="AV58" s="48" t="s">
        <v>65</v>
      </c>
      <c r="AW58" s="33"/>
    </row>
    <row r="59" spans="1:49" ht="42.75">
      <c r="A59" s="9" t="s">
        <v>176</v>
      </c>
      <c r="B59" s="2" t="s">
        <v>160</v>
      </c>
      <c r="C59" s="17" t="s">
        <v>243</v>
      </c>
      <c r="D59" s="16">
        <v>30000</v>
      </c>
      <c r="E59" s="13" t="s">
        <v>65</v>
      </c>
      <c r="F59" s="16">
        <v>30000</v>
      </c>
      <c r="G59" s="13" t="s">
        <v>65</v>
      </c>
      <c r="H59" s="13" t="s">
        <v>65</v>
      </c>
      <c r="I59" s="13" t="s">
        <v>65</v>
      </c>
      <c r="J59" s="13" t="s">
        <v>65</v>
      </c>
      <c r="K59" s="13" t="s">
        <v>65</v>
      </c>
      <c r="L59" s="13" t="s">
        <v>65</v>
      </c>
      <c r="M59" s="13" t="s">
        <v>65</v>
      </c>
      <c r="N59" s="13" t="s">
        <v>65</v>
      </c>
      <c r="O59" s="16">
        <v>30000</v>
      </c>
      <c r="P59" s="48" t="s">
        <v>65</v>
      </c>
      <c r="Q59" s="33"/>
      <c r="R59" s="50" t="s">
        <v>176</v>
      </c>
      <c r="S59" s="33"/>
      <c r="T59" s="51" t="s">
        <v>160</v>
      </c>
      <c r="U59" s="33"/>
      <c r="V59" s="51" t="s">
        <v>243</v>
      </c>
      <c r="W59" s="33"/>
      <c r="X59" s="48"/>
      <c r="Y59" s="33"/>
      <c r="Z59" s="48" t="s">
        <v>65</v>
      </c>
      <c r="AA59" s="33"/>
      <c r="AB59" s="48" t="s">
        <v>65</v>
      </c>
      <c r="AC59" s="33"/>
      <c r="AD59" s="48" t="s">
        <v>65</v>
      </c>
      <c r="AE59" s="33"/>
      <c r="AF59" s="48" t="s">
        <v>65</v>
      </c>
      <c r="AG59" s="33"/>
      <c r="AH59" s="48" t="s">
        <v>65</v>
      </c>
      <c r="AI59" s="33"/>
      <c r="AJ59" s="48" t="s">
        <v>65</v>
      </c>
      <c r="AK59" s="33"/>
      <c r="AL59" s="48" t="s">
        <v>65</v>
      </c>
      <c r="AM59" s="33"/>
      <c r="AN59" s="48" t="s">
        <v>65</v>
      </c>
      <c r="AO59" s="33"/>
      <c r="AP59" s="48" t="s">
        <v>65</v>
      </c>
      <c r="AQ59" s="33"/>
      <c r="AR59" s="48" t="s">
        <v>65</v>
      </c>
      <c r="AS59" s="33"/>
      <c r="AT59" s="48" t="s">
        <v>65</v>
      </c>
      <c r="AU59" s="33"/>
      <c r="AV59" s="48" t="s">
        <v>65</v>
      </c>
      <c r="AW59" s="33"/>
    </row>
    <row r="60" spans="1:49" ht="53.25">
      <c r="A60" s="9" t="s">
        <v>178</v>
      </c>
      <c r="B60" s="2" t="s">
        <v>160</v>
      </c>
      <c r="C60" s="17" t="s">
        <v>244</v>
      </c>
      <c r="D60" s="16">
        <v>30000</v>
      </c>
      <c r="E60" s="13" t="s">
        <v>65</v>
      </c>
      <c r="F60" s="16">
        <v>30000</v>
      </c>
      <c r="G60" s="13" t="s">
        <v>65</v>
      </c>
      <c r="H60" s="13" t="s">
        <v>65</v>
      </c>
      <c r="I60" s="13" t="s">
        <v>65</v>
      </c>
      <c r="J60" s="13" t="s">
        <v>65</v>
      </c>
      <c r="K60" s="13" t="s">
        <v>65</v>
      </c>
      <c r="L60" s="13" t="s">
        <v>65</v>
      </c>
      <c r="M60" s="13" t="s">
        <v>65</v>
      </c>
      <c r="N60" s="13" t="s">
        <v>65</v>
      </c>
      <c r="O60" s="16">
        <v>30000</v>
      </c>
      <c r="P60" s="48" t="s">
        <v>65</v>
      </c>
      <c r="Q60" s="33"/>
      <c r="R60" s="50" t="s">
        <v>178</v>
      </c>
      <c r="S60" s="33"/>
      <c r="T60" s="51" t="s">
        <v>160</v>
      </c>
      <c r="U60" s="33"/>
      <c r="V60" s="51" t="s">
        <v>244</v>
      </c>
      <c r="W60" s="33"/>
      <c r="X60" s="48"/>
      <c r="Y60" s="33"/>
      <c r="Z60" s="48" t="s">
        <v>65</v>
      </c>
      <c r="AA60" s="33"/>
      <c r="AB60" s="48" t="s">
        <v>65</v>
      </c>
      <c r="AC60" s="33"/>
      <c r="AD60" s="48" t="s">
        <v>65</v>
      </c>
      <c r="AE60" s="33"/>
      <c r="AF60" s="48" t="s">
        <v>65</v>
      </c>
      <c r="AG60" s="33"/>
      <c r="AH60" s="48" t="s">
        <v>65</v>
      </c>
      <c r="AI60" s="33"/>
      <c r="AJ60" s="48" t="s">
        <v>65</v>
      </c>
      <c r="AK60" s="33"/>
      <c r="AL60" s="48" t="s">
        <v>65</v>
      </c>
      <c r="AM60" s="33"/>
      <c r="AN60" s="48" t="s">
        <v>65</v>
      </c>
      <c r="AO60" s="33"/>
      <c r="AP60" s="48" t="s">
        <v>65</v>
      </c>
      <c r="AQ60" s="33"/>
      <c r="AR60" s="48" t="s">
        <v>65</v>
      </c>
      <c r="AS60" s="33"/>
      <c r="AT60" s="48" t="s">
        <v>65</v>
      </c>
      <c r="AU60" s="33"/>
      <c r="AV60" s="48" t="s">
        <v>65</v>
      </c>
      <c r="AW60" s="33"/>
    </row>
    <row r="61" spans="1:49" ht="21.75">
      <c r="A61" s="9" t="s">
        <v>180</v>
      </c>
      <c r="B61" s="2" t="s">
        <v>160</v>
      </c>
      <c r="C61" s="17" t="s">
        <v>245</v>
      </c>
      <c r="D61" s="16">
        <v>30000</v>
      </c>
      <c r="E61" s="13" t="s">
        <v>65</v>
      </c>
      <c r="F61" s="16">
        <v>30000</v>
      </c>
      <c r="G61" s="13" t="s">
        <v>65</v>
      </c>
      <c r="H61" s="13" t="s">
        <v>65</v>
      </c>
      <c r="I61" s="13" t="s">
        <v>65</v>
      </c>
      <c r="J61" s="13" t="s">
        <v>65</v>
      </c>
      <c r="K61" s="13" t="s">
        <v>65</v>
      </c>
      <c r="L61" s="13" t="s">
        <v>65</v>
      </c>
      <c r="M61" s="13" t="s">
        <v>65</v>
      </c>
      <c r="N61" s="13" t="s">
        <v>65</v>
      </c>
      <c r="O61" s="16">
        <v>30000</v>
      </c>
      <c r="P61" s="48" t="s">
        <v>65</v>
      </c>
      <c r="Q61" s="33"/>
      <c r="R61" s="50" t="s">
        <v>180</v>
      </c>
      <c r="S61" s="33"/>
      <c r="T61" s="51" t="s">
        <v>160</v>
      </c>
      <c r="U61" s="33"/>
      <c r="V61" s="51" t="s">
        <v>245</v>
      </c>
      <c r="W61" s="33"/>
      <c r="X61" s="48" t="s">
        <v>65</v>
      </c>
      <c r="Y61" s="33"/>
      <c r="Z61" s="48" t="s">
        <v>65</v>
      </c>
      <c r="AA61" s="33"/>
      <c r="AB61" s="48" t="s">
        <v>65</v>
      </c>
      <c r="AC61" s="33"/>
      <c r="AD61" s="48" t="s">
        <v>65</v>
      </c>
      <c r="AE61" s="33"/>
      <c r="AF61" s="48" t="s">
        <v>65</v>
      </c>
      <c r="AG61" s="33"/>
      <c r="AH61" s="48" t="s">
        <v>65</v>
      </c>
      <c r="AI61" s="33"/>
      <c r="AJ61" s="48" t="s">
        <v>65</v>
      </c>
      <c r="AK61" s="33"/>
      <c r="AL61" s="48" t="s">
        <v>65</v>
      </c>
      <c r="AM61" s="33"/>
      <c r="AN61" s="48" t="s">
        <v>65</v>
      </c>
      <c r="AO61" s="33"/>
      <c r="AP61" s="48" t="s">
        <v>65</v>
      </c>
      <c r="AQ61" s="33"/>
      <c r="AR61" s="48" t="s">
        <v>65</v>
      </c>
      <c r="AS61" s="33"/>
      <c r="AT61" s="48" t="s">
        <v>65</v>
      </c>
      <c r="AU61" s="33"/>
      <c r="AV61" s="48" t="s">
        <v>65</v>
      </c>
      <c r="AW61" s="33"/>
    </row>
    <row r="62" spans="1:49" ht="21.75">
      <c r="A62" s="9" t="s">
        <v>246</v>
      </c>
      <c r="B62" s="2" t="s">
        <v>160</v>
      </c>
      <c r="C62" s="17" t="s">
        <v>247</v>
      </c>
      <c r="D62" s="16">
        <f>D63</f>
        <v>1292100</v>
      </c>
      <c r="E62" s="13" t="s">
        <v>65</v>
      </c>
      <c r="F62" s="16">
        <v>1292100</v>
      </c>
      <c r="G62" s="13" t="s">
        <v>65</v>
      </c>
      <c r="H62" s="13" t="s">
        <v>65</v>
      </c>
      <c r="I62" s="13" t="s">
        <v>65</v>
      </c>
      <c r="J62" s="13" t="s">
        <v>65</v>
      </c>
      <c r="K62" s="13" t="s">
        <v>65</v>
      </c>
      <c r="L62" s="13" t="s">
        <v>65</v>
      </c>
      <c r="M62" s="13" t="s">
        <v>65</v>
      </c>
      <c r="N62" s="13" t="s">
        <v>65</v>
      </c>
      <c r="O62" s="28">
        <v>1292100</v>
      </c>
      <c r="P62" s="48" t="s">
        <v>65</v>
      </c>
      <c r="Q62" s="33"/>
      <c r="R62" s="50" t="s">
        <v>246</v>
      </c>
      <c r="S62" s="33"/>
      <c r="T62" s="51" t="s">
        <v>160</v>
      </c>
      <c r="U62" s="33"/>
      <c r="V62" s="51" t="s">
        <v>247</v>
      </c>
      <c r="W62" s="33"/>
      <c r="X62" s="49">
        <v>63500</v>
      </c>
      <c r="Y62" s="33"/>
      <c r="Z62" s="48" t="s">
        <v>65</v>
      </c>
      <c r="AA62" s="33"/>
      <c r="AB62" s="49">
        <v>63500</v>
      </c>
      <c r="AC62" s="33"/>
      <c r="AD62" s="48" t="s">
        <v>65</v>
      </c>
      <c r="AE62" s="33"/>
      <c r="AF62" s="48" t="s">
        <v>65</v>
      </c>
      <c r="AG62" s="33"/>
      <c r="AH62" s="48" t="s">
        <v>65</v>
      </c>
      <c r="AI62" s="33"/>
      <c r="AJ62" s="48" t="s">
        <v>65</v>
      </c>
      <c r="AK62" s="33"/>
      <c r="AL62" s="48" t="s">
        <v>65</v>
      </c>
      <c r="AM62" s="33"/>
      <c r="AN62" s="48" t="s">
        <v>65</v>
      </c>
      <c r="AO62" s="33"/>
      <c r="AP62" s="48" t="s">
        <v>65</v>
      </c>
      <c r="AQ62" s="33"/>
      <c r="AR62" s="48" t="s">
        <v>65</v>
      </c>
      <c r="AS62" s="33"/>
      <c r="AT62" s="49">
        <v>63500</v>
      </c>
      <c r="AU62" s="33"/>
      <c r="AV62" s="48" t="s">
        <v>65</v>
      </c>
      <c r="AW62" s="33"/>
    </row>
    <row r="63" spans="1:49">
      <c r="A63" s="9" t="s">
        <v>248</v>
      </c>
      <c r="B63" s="2" t="s">
        <v>160</v>
      </c>
      <c r="C63" s="17" t="s">
        <v>249</v>
      </c>
      <c r="D63" s="16">
        <f>D64</f>
        <v>1292100</v>
      </c>
      <c r="E63" s="13" t="s">
        <v>65</v>
      </c>
      <c r="F63" s="16">
        <v>1292100</v>
      </c>
      <c r="G63" s="13" t="s">
        <v>65</v>
      </c>
      <c r="H63" s="13" t="s">
        <v>65</v>
      </c>
      <c r="I63" s="13" t="s">
        <v>65</v>
      </c>
      <c r="J63" s="13" t="s">
        <v>65</v>
      </c>
      <c r="K63" s="13" t="s">
        <v>65</v>
      </c>
      <c r="L63" s="13" t="s">
        <v>65</v>
      </c>
      <c r="M63" s="13" t="s">
        <v>65</v>
      </c>
      <c r="N63" s="13" t="s">
        <v>65</v>
      </c>
      <c r="O63" s="28">
        <v>1292100</v>
      </c>
      <c r="P63" s="48" t="s">
        <v>65</v>
      </c>
      <c r="Q63" s="33"/>
      <c r="R63" s="50" t="s">
        <v>248</v>
      </c>
      <c r="S63" s="33"/>
      <c r="T63" s="51" t="s">
        <v>160</v>
      </c>
      <c r="U63" s="33"/>
      <c r="V63" s="51" t="s">
        <v>249</v>
      </c>
      <c r="W63" s="33"/>
      <c r="X63" s="49">
        <v>63500</v>
      </c>
      <c r="Y63" s="33"/>
      <c r="Z63" s="48" t="s">
        <v>65</v>
      </c>
      <c r="AA63" s="33"/>
      <c r="AB63" s="49">
        <v>63500</v>
      </c>
      <c r="AC63" s="33"/>
      <c r="AD63" s="48" t="s">
        <v>65</v>
      </c>
      <c r="AE63" s="33"/>
      <c r="AF63" s="48" t="s">
        <v>65</v>
      </c>
      <c r="AG63" s="33"/>
      <c r="AH63" s="48" t="s">
        <v>65</v>
      </c>
      <c r="AI63" s="33"/>
      <c r="AJ63" s="48" t="s">
        <v>65</v>
      </c>
      <c r="AK63" s="33"/>
      <c r="AL63" s="48" t="s">
        <v>65</v>
      </c>
      <c r="AM63" s="33"/>
      <c r="AN63" s="48" t="s">
        <v>65</v>
      </c>
      <c r="AO63" s="33"/>
      <c r="AP63" s="48" t="s">
        <v>65</v>
      </c>
      <c r="AQ63" s="33"/>
      <c r="AR63" s="48" t="s">
        <v>65</v>
      </c>
      <c r="AS63" s="33"/>
      <c r="AT63" s="49">
        <v>63500</v>
      </c>
      <c r="AU63" s="33"/>
      <c r="AV63" s="48" t="s">
        <v>65</v>
      </c>
      <c r="AW63" s="33"/>
    </row>
    <row r="64" spans="1:49" ht="53.25">
      <c r="A64" s="9" t="s">
        <v>250</v>
      </c>
      <c r="B64" s="2" t="s">
        <v>160</v>
      </c>
      <c r="C64" s="17" t="s">
        <v>251</v>
      </c>
      <c r="D64" s="16">
        <f>D65+D66</f>
        <v>1292100</v>
      </c>
      <c r="E64" s="13" t="s">
        <v>65</v>
      </c>
      <c r="F64" s="16">
        <v>1292100</v>
      </c>
      <c r="G64" s="13" t="s">
        <v>65</v>
      </c>
      <c r="H64" s="13" t="s">
        <v>65</v>
      </c>
      <c r="I64" s="13" t="s">
        <v>65</v>
      </c>
      <c r="J64" s="13" t="s">
        <v>65</v>
      </c>
      <c r="K64" s="13" t="s">
        <v>65</v>
      </c>
      <c r="L64" s="13" t="s">
        <v>65</v>
      </c>
      <c r="M64" s="13" t="s">
        <v>65</v>
      </c>
      <c r="N64" s="13" t="s">
        <v>65</v>
      </c>
      <c r="O64" s="28">
        <v>1292100</v>
      </c>
      <c r="P64" s="48" t="s">
        <v>65</v>
      </c>
      <c r="Q64" s="33"/>
      <c r="R64" s="50" t="s">
        <v>250</v>
      </c>
      <c r="S64" s="33"/>
      <c r="T64" s="51" t="s">
        <v>160</v>
      </c>
      <c r="U64" s="33"/>
      <c r="V64" s="51" t="s">
        <v>251</v>
      </c>
      <c r="W64" s="33"/>
      <c r="X64" s="49">
        <v>63500</v>
      </c>
      <c r="Y64" s="33"/>
      <c r="Z64" s="48" t="s">
        <v>65</v>
      </c>
      <c r="AA64" s="33"/>
      <c r="AB64" s="49">
        <v>63500</v>
      </c>
      <c r="AC64" s="33"/>
      <c r="AD64" s="48" t="s">
        <v>65</v>
      </c>
      <c r="AE64" s="33"/>
      <c r="AF64" s="48" t="s">
        <v>65</v>
      </c>
      <c r="AG64" s="33"/>
      <c r="AH64" s="48" t="s">
        <v>65</v>
      </c>
      <c r="AI64" s="33"/>
      <c r="AJ64" s="48" t="s">
        <v>65</v>
      </c>
      <c r="AK64" s="33"/>
      <c r="AL64" s="48" t="s">
        <v>65</v>
      </c>
      <c r="AM64" s="33"/>
      <c r="AN64" s="48" t="s">
        <v>65</v>
      </c>
      <c r="AO64" s="33"/>
      <c r="AP64" s="48" t="s">
        <v>65</v>
      </c>
      <c r="AQ64" s="33"/>
      <c r="AR64" s="48" t="s">
        <v>65</v>
      </c>
      <c r="AS64" s="33"/>
      <c r="AT64" s="49">
        <v>63500</v>
      </c>
      <c r="AU64" s="33"/>
      <c r="AV64" s="48" t="s">
        <v>65</v>
      </c>
      <c r="AW64" s="33"/>
    </row>
    <row r="65" spans="1:49" ht="95.25">
      <c r="A65" s="27" t="s">
        <v>254</v>
      </c>
      <c r="B65" s="2" t="s">
        <v>160</v>
      </c>
      <c r="C65" s="63" t="s">
        <v>255</v>
      </c>
      <c r="D65" s="16">
        <v>1289100</v>
      </c>
      <c r="E65" s="13" t="s">
        <v>65</v>
      </c>
      <c r="F65" s="16">
        <v>1289100</v>
      </c>
      <c r="G65" s="13" t="s">
        <v>65</v>
      </c>
      <c r="H65" s="13" t="s">
        <v>65</v>
      </c>
      <c r="I65" s="13" t="s">
        <v>65</v>
      </c>
      <c r="J65" s="13" t="s">
        <v>65</v>
      </c>
      <c r="K65" s="13" t="s">
        <v>65</v>
      </c>
      <c r="L65" s="13" t="s">
        <v>65</v>
      </c>
      <c r="M65" s="13" t="s">
        <v>65</v>
      </c>
      <c r="N65" s="13" t="s">
        <v>65</v>
      </c>
      <c r="O65" s="28">
        <v>1289100</v>
      </c>
      <c r="P65" s="48" t="s">
        <v>65</v>
      </c>
      <c r="Q65" s="33"/>
      <c r="R65" s="50" t="s">
        <v>252</v>
      </c>
      <c r="S65" s="33"/>
      <c r="T65" s="51" t="s">
        <v>160</v>
      </c>
      <c r="U65" s="33"/>
      <c r="V65" s="51" t="s">
        <v>253</v>
      </c>
      <c r="W65" s="33"/>
      <c r="X65" s="49">
        <v>63500</v>
      </c>
      <c r="Y65" s="33"/>
      <c r="Z65" s="48" t="s">
        <v>65</v>
      </c>
      <c r="AA65" s="33"/>
      <c r="AB65" s="49">
        <v>63500</v>
      </c>
      <c r="AC65" s="33"/>
      <c r="AD65" s="48" t="s">
        <v>65</v>
      </c>
      <c r="AE65" s="33"/>
      <c r="AF65" s="48" t="s">
        <v>65</v>
      </c>
      <c r="AG65" s="33"/>
      <c r="AH65" s="48" t="s">
        <v>65</v>
      </c>
      <c r="AI65" s="33"/>
      <c r="AJ65" s="48" t="s">
        <v>65</v>
      </c>
      <c r="AK65" s="33"/>
      <c r="AL65" s="48" t="s">
        <v>65</v>
      </c>
      <c r="AM65" s="33"/>
      <c r="AN65" s="48" t="s">
        <v>65</v>
      </c>
      <c r="AO65" s="33"/>
      <c r="AP65" s="48" t="s">
        <v>65</v>
      </c>
      <c r="AQ65" s="33"/>
      <c r="AR65" s="48" t="s">
        <v>65</v>
      </c>
      <c r="AS65" s="33"/>
      <c r="AT65" s="49">
        <v>63500</v>
      </c>
      <c r="AU65" s="33"/>
      <c r="AV65" s="48" t="s">
        <v>65</v>
      </c>
      <c r="AW65" s="33"/>
    </row>
    <row r="66" spans="1:49" ht="95.25">
      <c r="A66" s="9" t="s">
        <v>254</v>
      </c>
      <c r="B66" s="2" t="s">
        <v>160</v>
      </c>
      <c r="C66" s="63" t="s">
        <v>310</v>
      </c>
      <c r="D66" s="16">
        <v>3000</v>
      </c>
      <c r="E66" s="13" t="s">
        <v>65</v>
      </c>
      <c r="F66" s="16">
        <v>3000</v>
      </c>
      <c r="G66" s="13" t="s">
        <v>65</v>
      </c>
      <c r="H66" s="13" t="s">
        <v>65</v>
      </c>
      <c r="I66" s="13" t="s">
        <v>65</v>
      </c>
      <c r="J66" s="13" t="s">
        <v>65</v>
      </c>
      <c r="K66" s="13" t="s">
        <v>65</v>
      </c>
      <c r="L66" s="13" t="s">
        <v>65</v>
      </c>
      <c r="M66" s="13" t="s">
        <v>65</v>
      </c>
      <c r="N66" s="13" t="s">
        <v>65</v>
      </c>
      <c r="O66" s="28">
        <v>3000</v>
      </c>
      <c r="P66" s="48" t="s">
        <v>65</v>
      </c>
      <c r="Q66" s="33"/>
      <c r="R66" s="50" t="s">
        <v>254</v>
      </c>
      <c r="S66" s="33"/>
      <c r="T66" s="51" t="s">
        <v>160</v>
      </c>
      <c r="U66" s="33"/>
      <c r="V66" s="51" t="s">
        <v>255</v>
      </c>
      <c r="W66" s="33"/>
      <c r="X66" s="49">
        <v>63500</v>
      </c>
      <c r="Y66" s="33"/>
      <c r="Z66" s="48" t="s">
        <v>65</v>
      </c>
      <c r="AA66" s="33"/>
      <c r="AB66" s="49">
        <v>63500</v>
      </c>
      <c r="AC66" s="33"/>
      <c r="AD66" s="48" t="s">
        <v>65</v>
      </c>
      <c r="AE66" s="33"/>
      <c r="AF66" s="48" t="s">
        <v>65</v>
      </c>
      <c r="AG66" s="33"/>
      <c r="AH66" s="48" t="s">
        <v>65</v>
      </c>
      <c r="AI66" s="33"/>
      <c r="AJ66" s="48" t="s">
        <v>65</v>
      </c>
      <c r="AK66" s="33"/>
      <c r="AL66" s="48" t="s">
        <v>65</v>
      </c>
      <c r="AM66" s="33"/>
      <c r="AN66" s="48" t="s">
        <v>65</v>
      </c>
      <c r="AO66" s="33"/>
      <c r="AP66" s="48" t="s">
        <v>65</v>
      </c>
      <c r="AQ66" s="33"/>
      <c r="AR66" s="48" t="s">
        <v>65</v>
      </c>
      <c r="AS66" s="33"/>
      <c r="AT66" s="49">
        <v>63500</v>
      </c>
      <c r="AU66" s="33"/>
      <c r="AV66" s="48" t="s">
        <v>65</v>
      </c>
      <c r="AW66" s="33"/>
    </row>
    <row r="67" spans="1:49">
      <c r="A67" s="9" t="s">
        <v>256</v>
      </c>
      <c r="B67" s="2" t="s">
        <v>160</v>
      </c>
      <c r="C67" s="17" t="s">
        <v>257</v>
      </c>
      <c r="D67" s="16">
        <f>D69</f>
        <v>93900</v>
      </c>
      <c r="E67" s="13" t="s">
        <v>65</v>
      </c>
      <c r="F67" s="16">
        <v>93900</v>
      </c>
      <c r="G67" s="13" t="s">
        <v>65</v>
      </c>
      <c r="H67" s="13" t="s">
        <v>65</v>
      </c>
      <c r="I67" s="13" t="s">
        <v>65</v>
      </c>
      <c r="J67" s="13" t="s">
        <v>65</v>
      </c>
      <c r="K67" s="13" t="s">
        <v>65</v>
      </c>
      <c r="L67" s="13" t="s">
        <v>65</v>
      </c>
      <c r="M67" s="13" t="s">
        <v>65</v>
      </c>
      <c r="N67" s="13" t="s">
        <v>65</v>
      </c>
      <c r="O67" s="28">
        <v>93900</v>
      </c>
      <c r="P67" s="48" t="s">
        <v>65</v>
      </c>
      <c r="Q67" s="33"/>
      <c r="R67" s="50" t="s">
        <v>256</v>
      </c>
      <c r="S67" s="33"/>
      <c r="T67" s="51" t="s">
        <v>160</v>
      </c>
      <c r="U67" s="33"/>
      <c r="V67" s="51" t="s">
        <v>257</v>
      </c>
      <c r="W67" s="33"/>
      <c r="X67" s="49"/>
      <c r="Y67" s="33"/>
      <c r="Z67" s="48" t="s">
        <v>65</v>
      </c>
      <c r="AA67" s="33"/>
      <c r="AB67" s="49"/>
      <c r="AC67" s="33"/>
      <c r="AD67" s="48"/>
      <c r="AE67" s="33"/>
      <c r="AF67" s="48"/>
      <c r="AG67" s="33"/>
      <c r="AH67" s="48"/>
      <c r="AI67" s="33"/>
      <c r="AJ67" s="48"/>
      <c r="AK67" s="33"/>
      <c r="AL67" s="48"/>
      <c r="AM67" s="33"/>
      <c r="AN67" s="48"/>
      <c r="AO67" s="33"/>
      <c r="AP67" s="48"/>
      <c r="AQ67" s="33"/>
      <c r="AR67" s="48"/>
      <c r="AS67" s="33"/>
      <c r="AT67" s="49"/>
      <c r="AU67" s="33"/>
      <c r="AV67" s="48" t="s">
        <v>65</v>
      </c>
      <c r="AW67" s="33"/>
    </row>
    <row r="68" spans="1:49">
      <c r="A68" s="9" t="s">
        <v>258</v>
      </c>
      <c r="B68" s="2" t="s">
        <v>160</v>
      </c>
      <c r="C68" s="17" t="s">
        <v>259</v>
      </c>
      <c r="D68" s="16">
        <f>D69</f>
        <v>93900</v>
      </c>
      <c r="E68" s="13" t="s">
        <v>65</v>
      </c>
      <c r="F68" s="16">
        <v>93900</v>
      </c>
      <c r="G68" s="13" t="s">
        <v>65</v>
      </c>
      <c r="H68" s="13" t="s">
        <v>65</v>
      </c>
      <c r="I68" s="13" t="s">
        <v>65</v>
      </c>
      <c r="J68" s="13" t="s">
        <v>65</v>
      </c>
      <c r="K68" s="13" t="s">
        <v>65</v>
      </c>
      <c r="L68" s="13" t="s">
        <v>65</v>
      </c>
      <c r="M68" s="13" t="s">
        <v>65</v>
      </c>
      <c r="N68" s="13" t="s">
        <v>65</v>
      </c>
      <c r="O68" s="28">
        <v>93900</v>
      </c>
      <c r="P68" s="48" t="s">
        <v>65</v>
      </c>
      <c r="Q68" s="33"/>
      <c r="R68" s="50" t="s">
        <v>258</v>
      </c>
      <c r="S68" s="33"/>
      <c r="T68" s="51" t="s">
        <v>160</v>
      </c>
      <c r="U68" s="33"/>
      <c r="V68" s="51" t="s">
        <v>259</v>
      </c>
      <c r="W68" s="33"/>
      <c r="X68" s="49"/>
      <c r="Y68" s="33"/>
      <c r="Z68" s="48" t="s">
        <v>65</v>
      </c>
      <c r="AA68" s="33"/>
      <c r="AB68" s="49"/>
      <c r="AC68" s="33"/>
      <c r="AD68" s="48"/>
      <c r="AE68" s="33"/>
      <c r="AF68" s="48"/>
      <c r="AG68" s="33"/>
      <c r="AH68" s="48"/>
      <c r="AI68" s="33"/>
      <c r="AJ68" s="48"/>
      <c r="AK68" s="33"/>
      <c r="AL68" s="48"/>
      <c r="AM68" s="33"/>
      <c r="AN68" s="48"/>
      <c r="AO68" s="33"/>
      <c r="AP68" s="48"/>
      <c r="AQ68" s="33"/>
      <c r="AR68" s="48"/>
      <c r="AS68" s="33"/>
      <c r="AT68" s="49"/>
      <c r="AU68" s="33"/>
      <c r="AV68" s="48" t="s">
        <v>65</v>
      </c>
      <c r="AW68" s="33"/>
    </row>
    <row r="69" spans="1:49" ht="21.75">
      <c r="A69" s="9" t="s">
        <v>260</v>
      </c>
      <c r="B69" s="2" t="s">
        <v>160</v>
      </c>
      <c r="C69" s="17" t="s">
        <v>261</v>
      </c>
      <c r="D69" s="16">
        <f>D70</f>
        <v>93900</v>
      </c>
      <c r="E69" s="13" t="s">
        <v>65</v>
      </c>
      <c r="F69" s="16">
        <v>93900</v>
      </c>
      <c r="G69" s="13" t="s">
        <v>65</v>
      </c>
      <c r="H69" s="13" t="s">
        <v>65</v>
      </c>
      <c r="I69" s="13" t="s">
        <v>65</v>
      </c>
      <c r="J69" s="13" t="s">
        <v>65</v>
      </c>
      <c r="K69" s="13" t="s">
        <v>65</v>
      </c>
      <c r="L69" s="13" t="s">
        <v>65</v>
      </c>
      <c r="M69" s="13" t="s">
        <v>65</v>
      </c>
      <c r="N69" s="13" t="s">
        <v>65</v>
      </c>
      <c r="O69" s="28">
        <v>93900</v>
      </c>
      <c r="P69" s="48" t="s">
        <v>65</v>
      </c>
      <c r="Q69" s="33"/>
      <c r="R69" s="50" t="s">
        <v>260</v>
      </c>
      <c r="S69" s="33"/>
      <c r="T69" s="51" t="s">
        <v>160</v>
      </c>
      <c r="U69" s="33"/>
      <c r="V69" s="51" t="s">
        <v>261</v>
      </c>
      <c r="W69" s="33"/>
      <c r="X69" s="49"/>
      <c r="Y69" s="33"/>
      <c r="Z69" s="48" t="s">
        <v>65</v>
      </c>
      <c r="AA69" s="33"/>
      <c r="AB69" s="49"/>
      <c r="AC69" s="33"/>
      <c r="AD69" s="48"/>
      <c r="AE69" s="33"/>
      <c r="AF69" s="48"/>
      <c r="AG69" s="33"/>
      <c r="AH69" s="48"/>
      <c r="AI69" s="33"/>
      <c r="AJ69" s="48"/>
      <c r="AK69" s="33"/>
      <c r="AL69" s="48"/>
      <c r="AM69" s="33"/>
      <c r="AN69" s="48"/>
      <c r="AO69" s="33"/>
      <c r="AP69" s="48"/>
      <c r="AQ69" s="33"/>
      <c r="AR69" s="48"/>
      <c r="AS69" s="33"/>
      <c r="AT69" s="49"/>
      <c r="AU69" s="33"/>
      <c r="AV69" s="48" t="s">
        <v>65</v>
      </c>
      <c r="AW69" s="33"/>
    </row>
    <row r="70" spans="1:49" ht="32.25">
      <c r="A70" s="9" t="s">
        <v>262</v>
      </c>
      <c r="B70" s="2" t="s">
        <v>160</v>
      </c>
      <c r="C70" s="17" t="s">
        <v>263</v>
      </c>
      <c r="D70" s="16">
        <f>D71</f>
        <v>93900</v>
      </c>
      <c r="E70" s="13" t="s">
        <v>65</v>
      </c>
      <c r="F70" s="16">
        <v>93900</v>
      </c>
      <c r="G70" s="13" t="s">
        <v>65</v>
      </c>
      <c r="H70" s="13" t="s">
        <v>65</v>
      </c>
      <c r="I70" s="13" t="s">
        <v>65</v>
      </c>
      <c r="J70" s="13" t="s">
        <v>65</v>
      </c>
      <c r="K70" s="13" t="s">
        <v>65</v>
      </c>
      <c r="L70" s="13" t="s">
        <v>65</v>
      </c>
      <c r="M70" s="13" t="s">
        <v>65</v>
      </c>
      <c r="N70" s="13" t="s">
        <v>65</v>
      </c>
      <c r="O70" s="28">
        <v>93900</v>
      </c>
      <c r="P70" s="48" t="s">
        <v>65</v>
      </c>
      <c r="Q70" s="33"/>
      <c r="R70" s="50" t="s">
        <v>262</v>
      </c>
      <c r="S70" s="33"/>
      <c r="T70" s="51" t="s">
        <v>160</v>
      </c>
      <c r="U70" s="33"/>
      <c r="V70" s="51" t="s">
        <v>263</v>
      </c>
      <c r="W70" s="33"/>
      <c r="X70" s="49"/>
      <c r="Y70" s="33"/>
      <c r="Z70" s="48" t="s">
        <v>65</v>
      </c>
      <c r="AA70" s="33"/>
      <c r="AB70" s="49"/>
      <c r="AC70" s="33"/>
      <c r="AD70" s="48"/>
      <c r="AE70" s="33"/>
      <c r="AF70" s="48"/>
      <c r="AG70" s="33"/>
      <c r="AH70" s="48"/>
      <c r="AI70" s="33"/>
      <c r="AJ70" s="48"/>
      <c r="AK70" s="33"/>
      <c r="AL70" s="48"/>
      <c r="AM70" s="33"/>
      <c r="AN70" s="48"/>
      <c r="AO70" s="33"/>
      <c r="AP70" s="48"/>
      <c r="AQ70" s="33"/>
      <c r="AR70" s="48"/>
      <c r="AS70" s="33"/>
      <c r="AT70" s="49"/>
      <c r="AU70" s="33"/>
      <c r="AV70" s="48" t="s">
        <v>65</v>
      </c>
      <c r="AW70" s="33"/>
    </row>
    <row r="71" spans="1:49" ht="21.75">
      <c r="A71" s="9" t="s">
        <v>264</v>
      </c>
      <c r="B71" s="2" t="s">
        <v>160</v>
      </c>
      <c r="C71" s="17" t="s">
        <v>265</v>
      </c>
      <c r="D71" s="16">
        <v>93900</v>
      </c>
      <c r="E71" s="13" t="s">
        <v>65</v>
      </c>
      <c r="F71" s="16">
        <v>93900</v>
      </c>
      <c r="G71" s="13" t="s">
        <v>65</v>
      </c>
      <c r="H71" s="13" t="s">
        <v>65</v>
      </c>
      <c r="I71" s="13" t="s">
        <v>65</v>
      </c>
      <c r="J71" s="13" t="s">
        <v>65</v>
      </c>
      <c r="K71" s="13" t="s">
        <v>65</v>
      </c>
      <c r="L71" s="13" t="s">
        <v>65</v>
      </c>
      <c r="M71" s="13" t="s">
        <v>65</v>
      </c>
      <c r="N71" s="13" t="s">
        <v>65</v>
      </c>
      <c r="O71" s="28">
        <v>93900</v>
      </c>
      <c r="P71" s="48" t="s">
        <v>65</v>
      </c>
      <c r="Q71" s="33"/>
      <c r="R71" s="50" t="s">
        <v>264</v>
      </c>
      <c r="S71" s="33"/>
      <c r="T71" s="51" t="s">
        <v>160</v>
      </c>
      <c r="U71" s="33"/>
      <c r="V71" s="51" t="s">
        <v>265</v>
      </c>
      <c r="W71" s="33"/>
      <c r="X71" s="49"/>
      <c r="Y71" s="33"/>
      <c r="Z71" s="48" t="s">
        <v>65</v>
      </c>
      <c r="AA71" s="33"/>
      <c r="AB71" s="49"/>
      <c r="AC71" s="33"/>
      <c r="AD71" s="48"/>
      <c r="AE71" s="33"/>
      <c r="AF71" s="48"/>
      <c r="AG71" s="33"/>
      <c r="AH71" s="48"/>
      <c r="AI71" s="33"/>
      <c r="AJ71" s="48"/>
      <c r="AK71" s="33"/>
      <c r="AL71" s="48"/>
      <c r="AM71" s="33"/>
      <c r="AN71" s="48"/>
      <c r="AO71" s="33"/>
      <c r="AP71" s="48"/>
      <c r="AQ71" s="33"/>
      <c r="AR71" s="48"/>
      <c r="AS71" s="33"/>
      <c r="AT71" s="49"/>
      <c r="AU71" s="33"/>
      <c r="AV71" s="48" t="s">
        <v>65</v>
      </c>
      <c r="AW71" s="33"/>
    </row>
    <row r="72" spans="1:49">
      <c r="A72" s="44" t="s">
        <v>266</v>
      </c>
      <c r="B72" s="46">
        <v>450</v>
      </c>
      <c r="C72" s="47" t="s">
        <v>64</v>
      </c>
      <c r="D72" s="64">
        <f>D6-Лист1!O15</f>
        <v>0</v>
      </c>
      <c r="E72" s="42" t="s">
        <v>65</v>
      </c>
      <c r="F72" s="64">
        <v>0</v>
      </c>
      <c r="G72" s="42" t="s">
        <v>65</v>
      </c>
      <c r="H72" s="42" t="s">
        <v>65</v>
      </c>
      <c r="I72" s="42" t="s">
        <v>65</v>
      </c>
      <c r="J72" s="42" t="s">
        <v>65</v>
      </c>
      <c r="K72" s="42" t="s">
        <v>65</v>
      </c>
      <c r="L72" s="42" t="s">
        <v>65</v>
      </c>
      <c r="M72" s="42" t="s">
        <v>65</v>
      </c>
      <c r="N72" s="42" t="s">
        <v>65</v>
      </c>
      <c r="O72" s="42">
        <v>0</v>
      </c>
      <c r="P72" s="42" t="s">
        <v>65</v>
      </c>
      <c r="Q72" s="44" t="s">
        <v>267</v>
      </c>
      <c r="R72" s="39"/>
      <c r="S72" s="45">
        <v>450</v>
      </c>
      <c r="T72" s="39"/>
      <c r="U72" s="45" t="s">
        <v>64</v>
      </c>
      <c r="V72" s="39"/>
      <c r="W72" s="38">
        <f>Лист1!T15-Лист2!X6</f>
        <v>229620.95</v>
      </c>
      <c r="X72" s="39"/>
      <c r="Y72" s="42" t="s">
        <v>65</v>
      </c>
      <c r="Z72" s="39"/>
      <c r="AA72" s="38">
        <v>229620.95</v>
      </c>
      <c r="AB72" s="39"/>
      <c r="AC72" s="42" t="s">
        <v>65</v>
      </c>
      <c r="AD72" s="39"/>
      <c r="AE72" s="42" t="s">
        <v>65</v>
      </c>
      <c r="AF72" s="39"/>
      <c r="AG72" s="42" t="s">
        <v>65</v>
      </c>
      <c r="AH72" s="39"/>
      <c r="AI72" s="42" t="s">
        <v>65</v>
      </c>
      <c r="AJ72" s="39"/>
      <c r="AK72" s="42" t="s">
        <v>65</v>
      </c>
      <c r="AL72" s="39"/>
      <c r="AM72" s="42" t="s">
        <v>65</v>
      </c>
      <c r="AN72" s="39"/>
      <c r="AO72" s="42" t="s">
        <v>65</v>
      </c>
      <c r="AP72" s="39"/>
      <c r="AQ72" s="42" t="s">
        <v>65</v>
      </c>
      <c r="AR72" s="39"/>
      <c r="AS72" s="38">
        <v>229620.95</v>
      </c>
      <c r="AT72" s="39"/>
      <c r="AU72" s="42" t="s">
        <v>65</v>
      </c>
      <c r="AV72" s="39"/>
    </row>
    <row r="73" spans="1:49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0"/>
      <c r="R73" s="41"/>
      <c r="S73" s="40"/>
      <c r="T73" s="41"/>
      <c r="U73" s="40"/>
      <c r="V73" s="41"/>
      <c r="W73" s="40"/>
      <c r="X73" s="41"/>
      <c r="Y73" s="40"/>
      <c r="Z73" s="41"/>
      <c r="AA73" s="40"/>
      <c r="AB73" s="41"/>
      <c r="AC73" s="40"/>
      <c r="AD73" s="41"/>
      <c r="AE73" s="40"/>
      <c r="AF73" s="41"/>
      <c r="AG73" s="40"/>
      <c r="AH73" s="41"/>
      <c r="AI73" s="40"/>
      <c r="AJ73" s="41"/>
      <c r="AK73" s="40"/>
      <c r="AL73" s="41"/>
      <c r="AM73" s="40"/>
      <c r="AN73" s="41"/>
      <c r="AO73" s="40"/>
      <c r="AP73" s="41"/>
      <c r="AQ73" s="40"/>
      <c r="AR73" s="41"/>
      <c r="AS73" s="40"/>
      <c r="AT73" s="41"/>
      <c r="AU73" s="40"/>
      <c r="AV73" s="41"/>
    </row>
  </sheetData>
  <mergeCells count="1198">
    <mergeCell ref="A2:Q2"/>
    <mergeCell ref="R2:S2"/>
    <mergeCell ref="T2:U2"/>
    <mergeCell ref="V2:W2"/>
    <mergeCell ref="X2:AW2"/>
    <mergeCell ref="AJ4:AK4"/>
    <mergeCell ref="AL4:AM4"/>
    <mergeCell ref="AN4:AO4"/>
    <mergeCell ref="AP4:AQ4"/>
    <mergeCell ref="AR4:AS4"/>
    <mergeCell ref="Z4:AA4"/>
    <mergeCell ref="AB4:AC4"/>
    <mergeCell ref="AD4:AE4"/>
    <mergeCell ref="AF4:AG4"/>
    <mergeCell ref="AH4:AI4"/>
    <mergeCell ref="P4:Q4"/>
    <mergeCell ref="R4:S4"/>
    <mergeCell ref="T4:U4"/>
    <mergeCell ref="V4:W4"/>
    <mergeCell ref="X4:Y4"/>
    <mergeCell ref="D3:Q3"/>
    <mergeCell ref="R3:S3"/>
    <mergeCell ref="T3:U3"/>
    <mergeCell ref="V3:W3"/>
    <mergeCell ref="X3:AW3"/>
    <mergeCell ref="AR5:AS5"/>
    <mergeCell ref="AT5:AU5"/>
    <mergeCell ref="AV5:AW5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AL6:AM6"/>
    <mergeCell ref="AN6:AO6"/>
    <mergeCell ref="AT4:AU4"/>
    <mergeCell ref="AV4:AW4"/>
    <mergeCell ref="P5:Q5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AP5:AQ5"/>
    <mergeCell ref="AT7:AU7"/>
    <mergeCell ref="AV7:AW7"/>
    <mergeCell ref="AP6:AQ6"/>
    <mergeCell ref="AR6:AS6"/>
    <mergeCell ref="AT6:AU6"/>
    <mergeCell ref="AV6:AW6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J8:AK8"/>
    <mergeCell ref="AL8:AM8"/>
    <mergeCell ref="AN8:AO8"/>
    <mergeCell ref="AP8:AQ8"/>
    <mergeCell ref="AR8:AS8"/>
    <mergeCell ref="Z8:AA8"/>
    <mergeCell ref="AB8:AC8"/>
    <mergeCell ref="AD8:AE8"/>
    <mergeCell ref="AF8:AG8"/>
    <mergeCell ref="AH8:AI8"/>
    <mergeCell ref="P8:Q8"/>
    <mergeCell ref="R8:S8"/>
    <mergeCell ref="T8:U8"/>
    <mergeCell ref="V8:W8"/>
    <mergeCell ref="X8:Y8"/>
    <mergeCell ref="AN7:AO7"/>
    <mergeCell ref="AP7:AQ7"/>
    <mergeCell ref="AR7:AS7"/>
    <mergeCell ref="AR9:AS9"/>
    <mergeCell ref="AT9:AU9"/>
    <mergeCell ref="AV9:AW9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L10:AM10"/>
    <mergeCell ref="AN10:AO10"/>
    <mergeCell ref="AT8:AU8"/>
    <mergeCell ref="AV8:AW8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N9:AO9"/>
    <mergeCell ref="AP9:AQ9"/>
    <mergeCell ref="AT11:AU11"/>
    <mergeCell ref="AV11:AW11"/>
    <mergeCell ref="AP10:AQ10"/>
    <mergeCell ref="AR10:AS10"/>
    <mergeCell ref="AT10:AU10"/>
    <mergeCell ref="AV10:AW10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J12:AK12"/>
    <mergeCell ref="AL12:AM12"/>
    <mergeCell ref="AN12:AO12"/>
    <mergeCell ref="AP12:AQ12"/>
    <mergeCell ref="AR12:AS12"/>
    <mergeCell ref="Z12:AA12"/>
    <mergeCell ref="AB12:AC12"/>
    <mergeCell ref="AD12:AE12"/>
    <mergeCell ref="AF12:AG12"/>
    <mergeCell ref="AH12:AI12"/>
    <mergeCell ref="P12:Q12"/>
    <mergeCell ref="R12:S12"/>
    <mergeCell ref="T12:U12"/>
    <mergeCell ref="V12:W12"/>
    <mergeCell ref="X12:Y12"/>
    <mergeCell ref="AN11:AO11"/>
    <mergeCell ref="AP11:AQ11"/>
    <mergeCell ref="AR11:AS11"/>
    <mergeCell ref="AR13:AS13"/>
    <mergeCell ref="AT13:AU13"/>
    <mergeCell ref="AV13:AW13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T12:AU12"/>
    <mergeCell ref="AV12:AW12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AL13:AM13"/>
    <mergeCell ref="AN13:AO13"/>
    <mergeCell ref="AP13:AQ13"/>
    <mergeCell ref="AT15:AU15"/>
    <mergeCell ref="AV15:AW15"/>
    <mergeCell ref="AP14:AQ14"/>
    <mergeCell ref="AR14:AS14"/>
    <mergeCell ref="AT14:AU14"/>
    <mergeCell ref="AV14:AW14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AL15:AM15"/>
    <mergeCell ref="AJ16:AK16"/>
    <mergeCell ref="AL16:AM16"/>
    <mergeCell ref="AN16:AO16"/>
    <mergeCell ref="AP16:AQ16"/>
    <mergeCell ref="AR16:AS16"/>
    <mergeCell ref="Z16:AA16"/>
    <mergeCell ref="AB16:AC16"/>
    <mergeCell ref="AD16:AE16"/>
    <mergeCell ref="AF16:AG16"/>
    <mergeCell ref="AH16:AI16"/>
    <mergeCell ref="P16:Q16"/>
    <mergeCell ref="R16:S16"/>
    <mergeCell ref="T16:U16"/>
    <mergeCell ref="V16:W16"/>
    <mergeCell ref="X16:Y16"/>
    <mergeCell ref="AN15:AO15"/>
    <mergeCell ref="AP15:AQ15"/>
    <mergeCell ref="AR15:AS15"/>
    <mergeCell ref="AR17:AS17"/>
    <mergeCell ref="AT17:AU17"/>
    <mergeCell ref="AV17:AW17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AL18:AM18"/>
    <mergeCell ref="AN18:AO18"/>
    <mergeCell ref="AT16:AU16"/>
    <mergeCell ref="AV16:AW16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AL17:AM17"/>
    <mergeCell ref="AN17:AO17"/>
    <mergeCell ref="AP17:AQ17"/>
    <mergeCell ref="AT19:AU19"/>
    <mergeCell ref="AV19:AW19"/>
    <mergeCell ref="AP18:AQ18"/>
    <mergeCell ref="AR18:AS18"/>
    <mergeCell ref="AT18:AU18"/>
    <mergeCell ref="AV18:AW18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AL19:AM19"/>
    <mergeCell ref="AJ20:AK20"/>
    <mergeCell ref="AL20:AM20"/>
    <mergeCell ref="AN20:AO20"/>
    <mergeCell ref="AP20:AQ20"/>
    <mergeCell ref="AR20:AS20"/>
    <mergeCell ref="Z20:AA20"/>
    <mergeCell ref="AB20:AC20"/>
    <mergeCell ref="AD20:AE20"/>
    <mergeCell ref="AF20:AG20"/>
    <mergeCell ref="AH20:AI20"/>
    <mergeCell ref="P20:Q20"/>
    <mergeCell ref="R20:S20"/>
    <mergeCell ref="T20:U20"/>
    <mergeCell ref="V20:W20"/>
    <mergeCell ref="X20:Y20"/>
    <mergeCell ref="AN19:AO19"/>
    <mergeCell ref="AP19:AQ19"/>
    <mergeCell ref="AR19:AS19"/>
    <mergeCell ref="AR21:AS21"/>
    <mergeCell ref="AT21:AU21"/>
    <mergeCell ref="AV21:AW21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T20:AU20"/>
    <mergeCell ref="AV20:AW20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AL21:AM21"/>
    <mergeCell ref="AN21:AO21"/>
    <mergeCell ref="AP21:AQ21"/>
    <mergeCell ref="AT23:AU23"/>
    <mergeCell ref="AV23:AW23"/>
    <mergeCell ref="AP22:AQ22"/>
    <mergeCell ref="AR22:AS22"/>
    <mergeCell ref="AT22:AU22"/>
    <mergeCell ref="AV22:AW22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J24:AK24"/>
    <mergeCell ref="AL24:AM24"/>
    <mergeCell ref="AN24:AO24"/>
    <mergeCell ref="AP24:AQ24"/>
    <mergeCell ref="AR24:AS24"/>
    <mergeCell ref="Z24:AA24"/>
    <mergeCell ref="AB24:AC24"/>
    <mergeCell ref="AD24:AE24"/>
    <mergeCell ref="AF24:AG24"/>
    <mergeCell ref="AH24:AI24"/>
    <mergeCell ref="P24:Q24"/>
    <mergeCell ref="R24:S24"/>
    <mergeCell ref="T24:U24"/>
    <mergeCell ref="V24:W24"/>
    <mergeCell ref="X24:Y24"/>
    <mergeCell ref="AN23:AO23"/>
    <mergeCell ref="AP23:AQ23"/>
    <mergeCell ref="AR23:AS23"/>
    <mergeCell ref="AR25:AS25"/>
    <mergeCell ref="AT25:AU25"/>
    <mergeCell ref="AV25:AW25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T24:AU24"/>
    <mergeCell ref="AV24:AW24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T27:AU27"/>
    <mergeCell ref="AV27:AW27"/>
    <mergeCell ref="AP26:AQ26"/>
    <mergeCell ref="AR26:AS26"/>
    <mergeCell ref="AT26:AU26"/>
    <mergeCell ref="AV26:AW26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J28:AK28"/>
    <mergeCell ref="AL28:AM28"/>
    <mergeCell ref="AN28:AO28"/>
    <mergeCell ref="AP28:AQ28"/>
    <mergeCell ref="AR28:AS28"/>
    <mergeCell ref="Z28:AA28"/>
    <mergeCell ref="AB28:AC28"/>
    <mergeCell ref="AD28:AE28"/>
    <mergeCell ref="AF28:AG28"/>
    <mergeCell ref="AH28:AI28"/>
    <mergeCell ref="P28:Q28"/>
    <mergeCell ref="R28:S28"/>
    <mergeCell ref="T28:U28"/>
    <mergeCell ref="V28:W28"/>
    <mergeCell ref="X28:Y28"/>
    <mergeCell ref="AN27:AO27"/>
    <mergeCell ref="AP27:AQ27"/>
    <mergeCell ref="AR27:AS27"/>
    <mergeCell ref="AR29:AS29"/>
    <mergeCell ref="AT29:AU29"/>
    <mergeCell ref="AV29:AW29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T28:AU28"/>
    <mergeCell ref="AV28:AW28"/>
    <mergeCell ref="P29:Q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P29:AQ29"/>
    <mergeCell ref="AT31:AU31"/>
    <mergeCell ref="AV31:AW31"/>
    <mergeCell ref="AP30:AQ30"/>
    <mergeCell ref="AR30:AS30"/>
    <mergeCell ref="AT30:AU30"/>
    <mergeCell ref="AV30:AW30"/>
    <mergeCell ref="P31:Q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J32:AK32"/>
    <mergeCell ref="AL32:AM32"/>
    <mergeCell ref="AN32:AO32"/>
    <mergeCell ref="AP32:AQ32"/>
    <mergeCell ref="AR32:AS32"/>
    <mergeCell ref="Z32:AA32"/>
    <mergeCell ref="AB32:AC32"/>
    <mergeCell ref="AD32:AE32"/>
    <mergeCell ref="AF32:AG32"/>
    <mergeCell ref="AH32:AI32"/>
    <mergeCell ref="P32:Q32"/>
    <mergeCell ref="R32:S32"/>
    <mergeCell ref="T32:U32"/>
    <mergeCell ref="V32:W32"/>
    <mergeCell ref="X32:Y32"/>
    <mergeCell ref="AN31:AO31"/>
    <mergeCell ref="AP31:AQ31"/>
    <mergeCell ref="AR31:AS31"/>
    <mergeCell ref="AR33:AS33"/>
    <mergeCell ref="AT33:AU33"/>
    <mergeCell ref="AV33:AW33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T32:AU32"/>
    <mergeCell ref="AV32:AW32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T35:AU35"/>
    <mergeCell ref="AV35:AW35"/>
    <mergeCell ref="AP34:AQ34"/>
    <mergeCell ref="AR34:AS34"/>
    <mergeCell ref="AT34:AU34"/>
    <mergeCell ref="AV34:AW34"/>
    <mergeCell ref="P35:Q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J36:AK36"/>
    <mergeCell ref="AL36:AM36"/>
    <mergeCell ref="AN36:AO36"/>
    <mergeCell ref="AP36:AQ36"/>
    <mergeCell ref="AR36:AS36"/>
    <mergeCell ref="Z36:AA36"/>
    <mergeCell ref="AB36:AC36"/>
    <mergeCell ref="AD36:AE36"/>
    <mergeCell ref="AF36:AG36"/>
    <mergeCell ref="AH36:AI36"/>
    <mergeCell ref="P36:Q36"/>
    <mergeCell ref="R36:S36"/>
    <mergeCell ref="T36:U36"/>
    <mergeCell ref="V36:W36"/>
    <mergeCell ref="X36:Y36"/>
    <mergeCell ref="AN35:AO35"/>
    <mergeCell ref="AP35:AQ35"/>
    <mergeCell ref="AR35:AS35"/>
    <mergeCell ref="AR37:AS37"/>
    <mergeCell ref="AT37:AU37"/>
    <mergeCell ref="AV37:AW37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T36:AU36"/>
    <mergeCell ref="AV36:AW36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T39:AU39"/>
    <mergeCell ref="AV39:AW39"/>
    <mergeCell ref="AP38:AQ38"/>
    <mergeCell ref="AR38:AS38"/>
    <mergeCell ref="AT38:AU38"/>
    <mergeCell ref="AV38:AW38"/>
    <mergeCell ref="P39:Q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J40:AK40"/>
    <mergeCell ref="AL40:AM40"/>
    <mergeCell ref="AN40:AO40"/>
    <mergeCell ref="AP40:AQ40"/>
    <mergeCell ref="AR40:AS40"/>
    <mergeCell ref="Z40:AA40"/>
    <mergeCell ref="AB40:AC40"/>
    <mergeCell ref="AD40:AE40"/>
    <mergeCell ref="AF40:AG40"/>
    <mergeCell ref="AH40:AI40"/>
    <mergeCell ref="P40:Q40"/>
    <mergeCell ref="R40:S40"/>
    <mergeCell ref="T40:U40"/>
    <mergeCell ref="V40:W40"/>
    <mergeCell ref="X40:Y40"/>
    <mergeCell ref="AN39:AO39"/>
    <mergeCell ref="AP39:AQ39"/>
    <mergeCell ref="AR39:AS39"/>
    <mergeCell ref="AR41:AS41"/>
    <mergeCell ref="AT41:AU41"/>
    <mergeCell ref="AV41:AW41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T40:AU40"/>
    <mergeCell ref="AV40:AW40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T43:AU43"/>
    <mergeCell ref="AV43:AW43"/>
    <mergeCell ref="AP42:AQ42"/>
    <mergeCell ref="AR42:AS42"/>
    <mergeCell ref="AT42:AU42"/>
    <mergeCell ref="AV42:AW42"/>
    <mergeCell ref="P43:Q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J44:AK44"/>
    <mergeCell ref="AL44:AM44"/>
    <mergeCell ref="AN44:AO44"/>
    <mergeCell ref="AP44:AQ44"/>
    <mergeCell ref="AR44:AS44"/>
    <mergeCell ref="Z44:AA44"/>
    <mergeCell ref="AB44:AC44"/>
    <mergeCell ref="AD44:AE44"/>
    <mergeCell ref="AF44:AG44"/>
    <mergeCell ref="AH44:AI44"/>
    <mergeCell ref="P44:Q44"/>
    <mergeCell ref="R44:S44"/>
    <mergeCell ref="T44:U44"/>
    <mergeCell ref="V44:W44"/>
    <mergeCell ref="X44:Y44"/>
    <mergeCell ref="AN43:AO43"/>
    <mergeCell ref="AP43:AQ43"/>
    <mergeCell ref="AR43:AS43"/>
    <mergeCell ref="AR45:AS45"/>
    <mergeCell ref="AT45:AU45"/>
    <mergeCell ref="AV45:AW45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T44:AU44"/>
    <mergeCell ref="AV44:AW44"/>
    <mergeCell ref="P45:Q45"/>
    <mergeCell ref="R45:S45"/>
    <mergeCell ref="T45:U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T47:AU47"/>
    <mergeCell ref="AV47:AW47"/>
    <mergeCell ref="AP46:AQ46"/>
    <mergeCell ref="AR46:AS46"/>
    <mergeCell ref="AT46:AU46"/>
    <mergeCell ref="AV46:AW46"/>
    <mergeCell ref="P47:Q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J48:AK48"/>
    <mergeCell ref="AL48:AM48"/>
    <mergeCell ref="AN48:AO48"/>
    <mergeCell ref="AP48:AQ48"/>
    <mergeCell ref="AR48:AS48"/>
    <mergeCell ref="Z48:AA48"/>
    <mergeCell ref="AB48:AC48"/>
    <mergeCell ref="AD48:AE48"/>
    <mergeCell ref="AF48:AG48"/>
    <mergeCell ref="AH48:AI48"/>
    <mergeCell ref="P48:Q48"/>
    <mergeCell ref="R48:S48"/>
    <mergeCell ref="T48:U48"/>
    <mergeCell ref="V48:W48"/>
    <mergeCell ref="X48:Y48"/>
    <mergeCell ref="AN47:AO47"/>
    <mergeCell ref="AP47:AQ47"/>
    <mergeCell ref="AR47:AS47"/>
    <mergeCell ref="AR49:AS49"/>
    <mergeCell ref="AT49:AU49"/>
    <mergeCell ref="AV49:AW49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T48:AU48"/>
    <mergeCell ref="AV48:AW48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T51:AU51"/>
    <mergeCell ref="AV51:AW51"/>
    <mergeCell ref="AP50:AQ50"/>
    <mergeCell ref="AR50:AS50"/>
    <mergeCell ref="AT50:AU50"/>
    <mergeCell ref="AV50:AW50"/>
    <mergeCell ref="P51:Q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J52:AK52"/>
    <mergeCell ref="AL52:AM52"/>
    <mergeCell ref="AN52:AO52"/>
    <mergeCell ref="AP52:AQ52"/>
    <mergeCell ref="AR52:AS52"/>
    <mergeCell ref="Z52:AA52"/>
    <mergeCell ref="AB52:AC52"/>
    <mergeCell ref="AD52:AE52"/>
    <mergeCell ref="AF52:AG52"/>
    <mergeCell ref="AH52:AI52"/>
    <mergeCell ref="P52:Q52"/>
    <mergeCell ref="R52:S52"/>
    <mergeCell ref="T52:U52"/>
    <mergeCell ref="V52:W52"/>
    <mergeCell ref="X52:Y52"/>
    <mergeCell ref="AN51:AO51"/>
    <mergeCell ref="AP51:AQ51"/>
    <mergeCell ref="AR51:AS51"/>
    <mergeCell ref="AR53:AS53"/>
    <mergeCell ref="AT53:AU53"/>
    <mergeCell ref="AV53:AW53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T52:AU52"/>
    <mergeCell ref="AV52:AW52"/>
    <mergeCell ref="P53:Q53"/>
    <mergeCell ref="R53:S53"/>
    <mergeCell ref="T53:U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T55:AU55"/>
    <mergeCell ref="AV55:AW55"/>
    <mergeCell ref="AP54:AQ54"/>
    <mergeCell ref="AR54:AS54"/>
    <mergeCell ref="AT54:AU54"/>
    <mergeCell ref="AV54:AW54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AL55:AM55"/>
    <mergeCell ref="AJ56:AK56"/>
    <mergeCell ref="AL56:AM56"/>
    <mergeCell ref="AN56:AO56"/>
    <mergeCell ref="AP56:AQ56"/>
    <mergeCell ref="AR56:AS56"/>
    <mergeCell ref="Z56:AA56"/>
    <mergeCell ref="AB56:AC56"/>
    <mergeCell ref="AD56:AE56"/>
    <mergeCell ref="AF56:AG56"/>
    <mergeCell ref="AH56:AI56"/>
    <mergeCell ref="P56:Q56"/>
    <mergeCell ref="R56:S56"/>
    <mergeCell ref="T56:U56"/>
    <mergeCell ref="V56:W56"/>
    <mergeCell ref="X56:Y56"/>
    <mergeCell ref="AN55:AO55"/>
    <mergeCell ref="AP55:AQ55"/>
    <mergeCell ref="AR55:AS55"/>
    <mergeCell ref="AR57:AS57"/>
    <mergeCell ref="AT57:AU57"/>
    <mergeCell ref="AV57:AW57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AL58:AM58"/>
    <mergeCell ref="AN58:AO58"/>
    <mergeCell ref="AT56:AU56"/>
    <mergeCell ref="AV56:AW56"/>
    <mergeCell ref="P57:Q57"/>
    <mergeCell ref="R57:S57"/>
    <mergeCell ref="T57:U57"/>
    <mergeCell ref="V57:W57"/>
    <mergeCell ref="X57:Y57"/>
    <mergeCell ref="Z57:AA57"/>
    <mergeCell ref="AB57:AC57"/>
    <mergeCell ref="AD57:AE57"/>
    <mergeCell ref="AF57:AG57"/>
    <mergeCell ref="AH57:AI57"/>
    <mergeCell ref="AJ57:AK57"/>
    <mergeCell ref="AL57:AM57"/>
    <mergeCell ref="AN57:AO57"/>
    <mergeCell ref="AP57:AQ57"/>
    <mergeCell ref="AT59:AU59"/>
    <mergeCell ref="AV59:AW59"/>
    <mergeCell ref="AP58:AQ58"/>
    <mergeCell ref="AR58:AS58"/>
    <mergeCell ref="AT58:AU58"/>
    <mergeCell ref="AV58:AW58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J60:AK60"/>
    <mergeCell ref="AL60:AM60"/>
    <mergeCell ref="AN60:AO60"/>
    <mergeCell ref="AP60:AQ60"/>
    <mergeCell ref="AR60:AS60"/>
    <mergeCell ref="Z60:AA60"/>
    <mergeCell ref="AB60:AC60"/>
    <mergeCell ref="AD60:AE60"/>
    <mergeCell ref="AF60:AG60"/>
    <mergeCell ref="AH60:AI60"/>
    <mergeCell ref="P60:Q60"/>
    <mergeCell ref="R60:S60"/>
    <mergeCell ref="T60:U60"/>
    <mergeCell ref="V60:W60"/>
    <mergeCell ref="X60:Y60"/>
    <mergeCell ref="AN59:AO59"/>
    <mergeCell ref="AP59:AQ59"/>
    <mergeCell ref="AR59:AS59"/>
    <mergeCell ref="AR61:AS61"/>
    <mergeCell ref="AT61:AU61"/>
    <mergeCell ref="AV61:AW61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AL62:AM62"/>
    <mergeCell ref="AN62:AO62"/>
    <mergeCell ref="AT60:AU60"/>
    <mergeCell ref="AV60:AW60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AL61:AM61"/>
    <mergeCell ref="AN61:AO61"/>
    <mergeCell ref="AP61:AQ61"/>
    <mergeCell ref="AT63:AU63"/>
    <mergeCell ref="AV63:AW63"/>
    <mergeCell ref="AP62:AQ62"/>
    <mergeCell ref="AR62:AS62"/>
    <mergeCell ref="AT62:AU62"/>
    <mergeCell ref="AV62:AW62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J64:AK64"/>
    <mergeCell ref="AL64:AM64"/>
    <mergeCell ref="AN64:AO64"/>
    <mergeCell ref="AP64:AQ64"/>
    <mergeCell ref="AR64:AS64"/>
    <mergeCell ref="Z64:AA64"/>
    <mergeCell ref="AB64:AC64"/>
    <mergeCell ref="AD64:AE64"/>
    <mergeCell ref="AF64:AG64"/>
    <mergeCell ref="AH64:AI64"/>
    <mergeCell ref="P64:Q64"/>
    <mergeCell ref="R64:S64"/>
    <mergeCell ref="T64:U64"/>
    <mergeCell ref="V64:W64"/>
    <mergeCell ref="X64:Y64"/>
    <mergeCell ref="AN63:AO63"/>
    <mergeCell ref="AP63:AQ63"/>
    <mergeCell ref="AR63:AS63"/>
    <mergeCell ref="AR65:AS65"/>
    <mergeCell ref="AT65:AU65"/>
    <mergeCell ref="AV65:AW65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T64:AU64"/>
    <mergeCell ref="AV64:AW64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T67:AU67"/>
    <mergeCell ref="AV67:AW67"/>
    <mergeCell ref="AP66:AQ66"/>
    <mergeCell ref="AR66:AS66"/>
    <mergeCell ref="AT66:AU66"/>
    <mergeCell ref="AV66:AW66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J68:AK68"/>
    <mergeCell ref="AL68:AM68"/>
    <mergeCell ref="AN68:AO68"/>
    <mergeCell ref="AP68:AQ68"/>
    <mergeCell ref="AR68:AS68"/>
    <mergeCell ref="Z68:AA68"/>
    <mergeCell ref="AB68:AC68"/>
    <mergeCell ref="AD68:AE68"/>
    <mergeCell ref="AF68:AG68"/>
    <mergeCell ref="AH68:AI68"/>
    <mergeCell ref="P68:Q68"/>
    <mergeCell ref="R68:S68"/>
    <mergeCell ref="T68:U68"/>
    <mergeCell ref="V68:W68"/>
    <mergeCell ref="X68:Y68"/>
    <mergeCell ref="AN67:AO67"/>
    <mergeCell ref="AP67:AQ67"/>
    <mergeCell ref="AR67:AS67"/>
    <mergeCell ref="AR69:AS69"/>
    <mergeCell ref="AT69:AU69"/>
    <mergeCell ref="AV69:AW69"/>
    <mergeCell ref="P70:Q70"/>
    <mergeCell ref="R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T68:AU68"/>
    <mergeCell ref="AV68:AW68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71:AS71"/>
    <mergeCell ref="AT71:AU71"/>
    <mergeCell ref="AV71:AW71"/>
    <mergeCell ref="AP70:AQ70"/>
    <mergeCell ref="AR70:AS70"/>
    <mergeCell ref="AT70:AU70"/>
    <mergeCell ref="AV70:AW70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K72:K73"/>
    <mergeCell ref="L72:L73"/>
    <mergeCell ref="M72:M73"/>
    <mergeCell ref="N72:N73"/>
    <mergeCell ref="O72:O73"/>
    <mergeCell ref="F72:F73"/>
    <mergeCell ref="G72:G73"/>
    <mergeCell ref="H72:H73"/>
    <mergeCell ref="I72:I73"/>
    <mergeCell ref="J72:J73"/>
    <mergeCell ref="A72:A73"/>
    <mergeCell ref="B72:B73"/>
    <mergeCell ref="C72:C73"/>
    <mergeCell ref="D72:D73"/>
    <mergeCell ref="E72:E73"/>
    <mergeCell ref="AN71:AO71"/>
    <mergeCell ref="AP71:AQ71"/>
    <mergeCell ref="AS72:AT73"/>
    <mergeCell ref="AU72:AV73"/>
    <mergeCell ref="AI72:AJ73"/>
    <mergeCell ref="AK72:AL73"/>
    <mergeCell ref="AM72:AN73"/>
    <mergeCell ref="AO72:AP73"/>
    <mergeCell ref="AQ72:AR73"/>
    <mergeCell ref="Y72:Z73"/>
    <mergeCell ref="AA72:AB73"/>
    <mergeCell ref="AC72:AD73"/>
    <mergeCell ref="AE72:AF73"/>
    <mergeCell ref="AG72:AH73"/>
    <mergeCell ref="P72:P73"/>
    <mergeCell ref="Q72:R73"/>
    <mergeCell ref="S72:T73"/>
    <mergeCell ref="U72:V73"/>
    <mergeCell ref="W72:X7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F17"/>
  <sheetViews>
    <sheetView showGridLines="0" tabSelected="1" topLeftCell="N4" workbookViewId="0">
      <selection activeCell="AC14" sqref="AC14"/>
    </sheetView>
  </sheetViews>
  <sheetFormatPr defaultRowHeight="15"/>
  <cols>
    <col min="1" max="1" width="16.5703125" customWidth="1"/>
    <col min="2" max="2" width="3.28515625" customWidth="1"/>
    <col min="3" max="3" width="19.28515625" customWidth="1"/>
    <col min="4" max="4" width="14.85546875" customWidth="1"/>
    <col min="5" max="5" width="13.140625" customWidth="1"/>
    <col min="6" max="6" width="15.85546875" customWidth="1"/>
    <col min="7" max="7" width="13.7109375" hidden="1" customWidth="1"/>
    <col min="8" max="8" width="14.7109375" hidden="1" customWidth="1"/>
    <col min="9" max="9" width="14.85546875" hidden="1" customWidth="1"/>
    <col min="10" max="10" width="13" hidden="1" customWidth="1"/>
    <col min="11" max="11" width="13.85546875" hidden="1" customWidth="1"/>
    <col min="12" max="12" width="12.42578125" hidden="1" customWidth="1"/>
    <col min="13" max="13" width="13.7109375" customWidth="1"/>
    <col min="14" max="14" width="14.42578125" customWidth="1"/>
    <col min="15" max="15" width="13" customWidth="1"/>
    <col min="16" max="16" width="15" customWidth="1"/>
    <col min="17" max="17" width="16.7109375" customWidth="1"/>
    <col min="18" max="18" width="4" customWidth="1"/>
    <col min="19" max="19" width="18.42578125" customWidth="1"/>
    <col min="20" max="20" width="16.5703125" customWidth="1"/>
    <col min="21" max="21" width="14.42578125" customWidth="1"/>
    <col min="22" max="22" width="13" customWidth="1"/>
    <col min="23" max="23" width="13.5703125" hidden="1" customWidth="1"/>
    <col min="24" max="24" width="16" hidden="1" customWidth="1"/>
    <col min="25" max="25" width="15.85546875" hidden="1" customWidth="1"/>
    <col min="26" max="26" width="12.7109375" hidden="1" customWidth="1"/>
    <col min="27" max="27" width="12.42578125" hidden="1" customWidth="1"/>
    <col min="28" max="28" width="11.28515625" hidden="1" customWidth="1"/>
    <col min="29" max="29" width="12" customWidth="1"/>
    <col min="30" max="30" width="10.85546875" customWidth="1"/>
    <col min="31" max="31" width="11.85546875" customWidth="1"/>
    <col min="32" max="32" width="14.28515625" customWidth="1"/>
  </cols>
  <sheetData>
    <row r="1" spans="1:32" ht="5.65" customHeight="1"/>
    <row r="2" spans="1:32">
      <c r="A2" s="29" t="s">
        <v>268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" t="s">
        <v>0</v>
      </c>
      <c r="R2" s="3" t="s">
        <v>0</v>
      </c>
      <c r="S2" s="3" t="s">
        <v>0</v>
      </c>
      <c r="T2" s="37" t="s">
        <v>0</v>
      </c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</row>
    <row r="3" spans="1:32">
      <c r="A3" s="6" t="s">
        <v>0</v>
      </c>
      <c r="B3" s="6" t="s">
        <v>0</v>
      </c>
      <c r="C3" s="6" t="s">
        <v>0</v>
      </c>
      <c r="D3" s="31" t="s">
        <v>15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3"/>
      <c r="Q3" s="6" t="s">
        <v>0</v>
      </c>
      <c r="R3" s="6" t="s">
        <v>0</v>
      </c>
      <c r="S3" s="6" t="s">
        <v>0</v>
      </c>
      <c r="T3" s="31" t="s">
        <v>16</v>
      </c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3"/>
    </row>
    <row r="4" spans="1:32" ht="136.5">
      <c r="A4" s="7" t="s">
        <v>17</v>
      </c>
      <c r="B4" s="7" t="s">
        <v>18</v>
      </c>
      <c r="C4" s="7" t="s">
        <v>269</v>
      </c>
      <c r="D4" s="2" t="s">
        <v>20</v>
      </c>
      <c r="E4" s="2" t="s">
        <v>21</v>
      </c>
      <c r="F4" s="2" t="s">
        <v>22</v>
      </c>
      <c r="G4" s="2" t="s">
        <v>23</v>
      </c>
      <c r="H4" s="2" t="s">
        <v>24</v>
      </c>
      <c r="I4" s="2" t="s">
        <v>25</v>
      </c>
      <c r="J4" s="2" t="s">
        <v>26</v>
      </c>
      <c r="K4" s="2" t="s">
        <v>27</v>
      </c>
      <c r="L4" s="2" t="s">
        <v>28</v>
      </c>
      <c r="M4" s="2" t="s">
        <v>29</v>
      </c>
      <c r="N4" s="2" t="s">
        <v>30</v>
      </c>
      <c r="O4" s="2" t="s">
        <v>31</v>
      </c>
      <c r="P4" s="2" t="s">
        <v>32</v>
      </c>
      <c r="Q4" s="7" t="s">
        <v>17</v>
      </c>
      <c r="R4" s="7" t="s">
        <v>18</v>
      </c>
      <c r="S4" s="7" t="s">
        <v>269</v>
      </c>
      <c r="T4" s="2" t="s">
        <v>20</v>
      </c>
      <c r="U4" s="2" t="s">
        <v>21</v>
      </c>
      <c r="V4" s="2" t="s">
        <v>22</v>
      </c>
      <c r="W4" s="2" t="s">
        <v>23</v>
      </c>
      <c r="X4" s="2" t="s">
        <v>24</v>
      </c>
      <c r="Y4" s="2" t="s">
        <v>33</v>
      </c>
      <c r="Z4" s="2" t="s">
        <v>26</v>
      </c>
      <c r="AA4" s="2" t="s">
        <v>27</v>
      </c>
      <c r="AB4" s="2" t="s">
        <v>28</v>
      </c>
      <c r="AC4" s="2" t="s">
        <v>29</v>
      </c>
      <c r="AD4" s="2" t="s">
        <v>30</v>
      </c>
      <c r="AE4" s="2" t="s">
        <v>31</v>
      </c>
      <c r="AF4" s="2" t="s">
        <v>32</v>
      </c>
    </row>
    <row r="5" spans="1:32">
      <c r="A5" s="8" t="s">
        <v>34</v>
      </c>
      <c r="B5" s="8" t="s">
        <v>35</v>
      </c>
      <c r="C5" s="8" t="s">
        <v>36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42</v>
      </c>
      <c r="J5" s="8" t="s">
        <v>43</v>
      </c>
      <c r="K5" s="8" t="s">
        <v>44</v>
      </c>
      <c r="L5" s="8" t="s">
        <v>45</v>
      </c>
      <c r="M5" s="8" t="s">
        <v>46</v>
      </c>
      <c r="N5" s="8" t="s">
        <v>47</v>
      </c>
      <c r="O5" s="8" t="s">
        <v>48</v>
      </c>
      <c r="P5" s="8" t="s">
        <v>49</v>
      </c>
      <c r="Q5" s="8" t="s">
        <v>34</v>
      </c>
      <c r="R5" s="8" t="s">
        <v>35</v>
      </c>
      <c r="S5" s="8" t="s">
        <v>36</v>
      </c>
      <c r="T5" s="8" t="s">
        <v>50</v>
      </c>
      <c r="U5" s="8" t="s">
        <v>51</v>
      </c>
      <c r="V5" s="8" t="s">
        <v>52</v>
      </c>
      <c r="W5" s="8" t="s">
        <v>53</v>
      </c>
      <c r="X5" s="8" t="s">
        <v>54</v>
      </c>
      <c r="Y5" s="8" t="s">
        <v>55</v>
      </c>
      <c r="Z5" s="8" t="s">
        <v>56</v>
      </c>
      <c r="AA5" s="8" t="s">
        <v>57</v>
      </c>
      <c r="AB5" s="8" t="s">
        <v>58</v>
      </c>
      <c r="AC5" s="8" t="s">
        <v>59</v>
      </c>
      <c r="AD5" s="8" t="s">
        <v>60</v>
      </c>
      <c r="AE5" s="8" t="s">
        <v>61</v>
      </c>
      <c r="AF5" s="8" t="s">
        <v>62</v>
      </c>
    </row>
    <row r="6" spans="1:32" ht="42.75">
      <c r="A6" s="9" t="s">
        <v>270</v>
      </c>
      <c r="B6" s="10">
        <v>500</v>
      </c>
      <c r="C6" s="11" t="s">
        <v>64</v>
      </c>
      <c r="D6" s="13" t="s">
        <v>65</v>
      </c>
      <c r="E6" s="13" t="s">
        <v>65</v>
      </c>
      <c r="F6" s="13" t="s">
        <v>65</v>
      </c>
      <c r="G6" s="13" t="s">
        <v>65</v>
      </c>
      <c r="H6" s="13" t="s">
        <v>65</v>
      </c>
      <c r="I6" s="13" t="s">
        <v>65</v>
      </c>
      <c r="J6" s="13" t="s">
        <v>65</v>
      </c>
      <c r="K6" s="13" t="s">
        <v>65</v>
      </c>
      <c r="L6" s="13" t="s">
        <v>65</v>
      </c>
      <c r="M6" s="13" t="s">
        <v>65</v>
      </c>
      <c r="N6" s="13" t="s">
        <v>65</v>
      </c>
      <c r="O6" s="13" t="s">
        <v>65</v>
      </c>
      <c r="P6" s="13" t="s">
        <v>65</v>
      </c>
      <c r="Q6" s="9" t="s">
        <v>271</v>
      </c>
      <c r="R6" s="10">
        <v>500</v>
      </c>
      <c r="S6" s="11" t="s">
        <v>64</v>
      </c>
      <c r="T6" s="12">
        <v>-229620.95</v>
      </c>
      <c r="U6" s="13" t="s">
        <v>65</v>
      </c>
      <c r="V6" s="12">
        <v>-229620.95</v>
      </c>
      <c r="W6" s="13" t="s">
        <v>65</v>
      </c>
      <c r="X6" s="13" t="s">
        <v>65</v>
      </c>
      <c r="Y6" s="13" t="s">
        <v>65</v>
      </c>
      <c r="Z6" s="13" t="s">
        <v>65</v>
      </c>
      <c r="AA6" s="13" t="s">
        <v>65</v>
      </c>
      <c r="AB6" s="13" t="s">
        <v>65</v>
      </c>
      <c r="AC6" s="13" t="s">
        <v>65</v>
      </c>
      <c r="AD6" s="13" t="s">
        <v>65</v>
      </c>
      <c r="AE6" s="12">
        <v>-229620.95</v>
      </c>
      <c r="AF6" s="13" t="s">
        <v>65</v>
      </c>
    </row>
    <row r="7" spans="1:32" ht="21.75">
      <c r="A7" s="9" t="s">
        <v>272</v>
      </c>
      <c r="B7" s="10">
        <v>700</v>
      </c>
      <c r="C7" s="11" t="s">
        <v>273</v>
      </c>
      <c r="D7" s="13" t="s">
        <v>65</v>
      </c>
      <c r="E7" s="13" t="s">
        <v>65</v>
      </c>
      <c r="F7" s="13" t="s">
        <v>65</v>
      </c>
      <c r="G7" s="13" t="s">
        <v>65</v>
      </c>
      <c r="H7" s="13" t="s">
        <v>65</v>
      </c>
      <c r="I7" s="13" t="s">
        <v>65</v>
      </c>
      <c r="J7" s="13" t="s">
        <v>65</v>
      </c>
      <c r="K7" s="13" t="s">
        <v>65</v>
      </c>
      <c r="L7" s="13" t="s">
        <v>65</v>
      </c>
      <c r="M7" s="13" t="s">
        <v>65</v>
      </c>
      <c r="N7" s="13" t="s">
        <v>65</v>
      </c>
      <c r="O7" s="13" t="s">
        <v>65</v>
      </c>
      <c r="P7" s="13" t="s">
        <v>65</v>
      </c>
      <c r="Q7" s="9" t="s">
        <v>272</v>
      </c>
      <c r="R7" s="10">
        <v>700</v>
      </c>
      <c r="S7" s="11" t="s">
        <v>273</v>
      </c>
      <c r="T7" s="12">
        <v>-229620.95</v>
      </c>
      <c r="U7" s="13" t="s">
        <v>65</v>
      </c>
      <c r="V7" s="12">
        <v>-229620.95</v>
      </c>
      <c r="W7" s="13" t="s">
        <v>65</v>
      </c>
      <c r="X7" s="13" t="s">
        <v>65</v>
      </c>
      <c r="Y7" s="13" t="s">
        <v>65</v>
      </c>
      <c r="Z7" s="13" t="s">
        <v>65</v>
      </c>
      <c r="AA7" s="13" t="s">
        <v>65</v>
      </c>
      <c r="AB7" s="13" t="s">
        <v>65</v>
      </c>
      <c r="AC7" s="13" t="s">
        <v>65</v>
      </c>
      <c r="AD7" s="13" t="s">
        <v>65</v>
      </c>
      <c r="AE7" s="12">
        <v>-229620.95</v>
      </c>
      <c r="AF7" s="13" t="s">
        <v>65</v>
      </c>
    </row>
    <row r="8" spans="1:32" ht="32.25">
      <c r="A8" s="9" t="s">
        <v>274</v>
      </c>
      <c r="B8" s="10">
        <v>710</v>
      </c>
      <c r="C8" s="11" t="s">
        <v>275</v>
      </c>
      <c r="D8" s="12">
        <f>-Лист1!O15</f>
        <v>-6498000</v>
      </c>
      <c r="E8" s="13" t="s">
        <v>65</v>
      </c>
      <c r="F8" s="12">
        <v>-6498000</v>
      </c>
      <c r="G8" s="13" t="s">
        <v>65</v>
      </c>
      <c r="H8" s="13" t="s">
        <v>65</v>
      </c>
      <c r="I8" s="13" t="s">
        <v>65</v>
      </c>
      <c r="J8" s="13" t="s">
        <v>65</v>
      </c>
      <c r="K8" s="13" t="s">
        <v>65</v>
      </c>
      <c r="L8" s="13" t="s">
        <v>65</v>
      </c>
      <c r="M8" s="13" t="s">
        <v>65</v>
      </c>
      <c r="N8" s="13" t="s">
        <v>65</v>
      </c>
      <c r="O8" s="12">
        <v>-6498000</v>
      </c>
      <c r="P8" s="13" t="s">
        <v>65</v>
      </c>
      <c r="Q8" s="9" t="s">
        <v>276</v>
      </c>
      <c r="R8" s="10">
        <v>710</v>
      </c>
      <c r="S8" s="11" t="s">
        <v>275</v>
      </c>
      <c r="T8" s="12">
        <v>-355189.06</v>
      </c>
      <c r="U8" s="13" t="s">
        <v>65</v>
      </c>
      <c r="V8" s="12">
        <v>-355189.06</v>
      </c>
      <c r="W8" s="13" t="s">
        <v>65</v>
      </c>
      <c r="X8" s="13" t="s">
        <v>65</v>
      </c>
      <c r="Y8" s="13" t="s">
        <v>65</v>
      </c>
      <c r="Z8" s="13" t="s">
        <v>65</v>
      </c>
      <c r="AA8" s="13" t="s">
        <v>65</v>
      </c>
      <c r="AB8" s="13" t="s">
        <v>65</v>
      </c>
      <c r="AC8" s="13" t="s">
        <v>65</v>
      </c>
      <c r="AD8" s="13" t="s">
        <v>65</v>
      </c>
      <c r="AE8" s="12">
        <v>-355189.06</v>
      </c>
      <c r="AF8" s="13" t="s">
        <v>65</v>
      </c>
    </row>
    <row r="9" spans="1:32" ht="21.75">
      <c r="A9" s="9" t="s">
        <v>277</v>
      </c>
      <c r="B9" s="10">
        <v>710</v>
      </c>
      <c r="C9" s="11" t="s">
        <v>278</v>
      </c>
      <c r="D9" s="12">
        <v>-6498000</v>
      </c>
      <c r="E9" s="13" t="s">
        <v>65</v>
      </c>
      <c r="F9" s="12">
        <v>-6498000</v>
      </c>
      <c r="G9" s="13" t="s">
        <v>65</v>
      </c>
      <c r="H9" s="13" t="s">
        <v>65</v>
      </c>
      <c r="I9" s="13" t="s">
        <v>65</v>
      </c>
      <c r="J9" s="13" t="s">
        <v>65</v>
      </c>
      <c r="K9" s="13" t="s">
        <v>65</v>
      </c>
      <c r="L9" s="13" t="s">
        <v>65</v>
      </c>
      <c r="M9" s="13" t="s">
        <v>65</v>
      </c>
      <c r="N9" s="13" t="s">
        <v>65</v>
      </c>
      <c r="O9" s="12">
        <v>-6498000</v>
      </c>
      <c r="P9" s="13" t="s">
        <v>65</v>
      </c>
      <c r="Q9" s="9" t="s">
        <v>279</v>
      </c>
      <c r="R9" s="10">
        <v>710</v>
      </c>
      <c r="S9" s="11" t="s">
        <v>278</v>
      </c>
      <c r="T9" s="12">
        <v>-355189.06</v>
      </c>
      <c r="U9" s="13" t="s">
        <v>65</v>
      </c>
      <c r="V9" s="12">
        <v>-355189.06</v>
      </c>
      <c r="W9" s="13" t="s">
        <v>65</v>
      </c>
      <c r="X9" s="13" t="s">
        <v>65</v>
      </c>
      <c r="Y9" s="13" t="s">
        <v>65</v>
      </c>
      <c r="Z9" s="13" t="s">
        <v>65</v>
      </c>
      <c r="AA9" s="13" t="s">
        <v>65</v>
      </c>
      <c r="AB9" s="13" t="s">
        <v>65</v>
      </c>
      <c r="AC9" s="13" t="s">
        <v>65</v>
      </c>
      <c r="AD9" s="13" t="s">
        <v>65</v>
      </c>
      <c r="AE9" s="12">
        <v>-355189.06</v>
      </c>
      <c r="AF9" s="13" t="s">
        <v>65</v>
      </c>
    </row>
    <row r="10" spans="1:32" ht="32.25">
      <c r="A10" s="9" t="s">
        <v>280</v>
      </c>
      <c r="B10" s="10">
        <v>710</v>
      </c>
      <c r="C10" s="11" t="s">
        <v>281</v>
      </c>
      <c r="D10" s="12">
        <v>-6498000</v>
      </c>
      <c r="E10" s="13" t="s">
        <v>65</v>
      </c>
      <c r="F10" s="12">
        <v>-6498000</v>
      </c>
      <c r="G10" s="13" t="s">
        <v>65</v>
      </c>
      <c r="H10" s="13" t="s">
        <v>65</v>
      </c>
      <c r="I10" s="13" t="s">
        <v>65</v>
      </c>
      <c r="J10" s="13" t="s">
        <v>65</v>
      </c>
      <c r="K10" s="13" t="s">
        <v>65</v>
      </c>
      <c r="L10" s="13" t="s">
        <v>65</v>
      </c>
      <c r="M10" s="13" t="s">
        <v>65</v>
      </c>
      <c r="N10" s="13" t="s">
        <v>65</v>
      </c>
      <c r="O10" s="12">
        <v>-6498000</v>
      </c>
      <c r="P10" s="13" t="s">
        <v>65</v>
      </c>
      <c r="Q10" s="9" t="s">
        <v>280</v>
      </c>
      <c r="R10" s="10">
        <v>710</v>
      </c>
      <c r="S10" s="11" t="s">
        <v>281</v>
      </c>
      <c r="T10" s="12">
        <v>-355189.06</v>
      </c>
      <c r="U10" s="13" t="s">
        <v>65</v>
      </c>
      <c r="V10" s="12">
        <v>-355189.06</v>
      </c>
      <c r="W10" s="13" t="s">
        <v>65</v>
      </c>
      <c r="X10" s="13" t="s">
        <v>65</v>
      </c>
      <c r="Y10" s="13" t="s">
        <v>65</v>
      </c>
      <c r="Z10" s="13" t="s">
        <v>65</v>
      </c>
      <c r="AA10" s="13" t="s">
        <v>65</v>
      </c>
      <c r="AB10" s="13" t="s">
        <v>65</v>
      </c>
      <c r="AC10" s="13" t="s">
        <v>65</v>
      </c>
      <c r="AD10" s="13" t="s">
        <v>65</v>
      </c>
      <c r="AE10" s="12">
        <v>-355189.06</v>
      </c>
      <c r="AF10" s="13" t="s">
        <v>65</v>
      </c>
    </row>
    <row r="11" spans="1:32" ht="32.25">
      <c r="A11" s="9" t="s">
        <v>282</v>
      </c>
      <c r="B11" s="10">
        <v>710</v>
      </c>
      <c r="C11" s="11" t="s">
        <v>283</v>
      </c>
      <c r="D11" s="12">
        <v>-6498000</v>
      </c>
      <c r="E11" s="13" t="s">
        <v>65</v>
      </c>
      <c r="F11" s="12">
        <v>-6498000</v>
      </c>
      <c r="G11" s="13" t="s">
        <v>65</v>
      </c>
      <c r="H11" s="13" t="s">
        <v>65</v>
      </c>
      <c r="I11" s="13" t="s">
        <v>65</v>
      </c>
      <c r="J11" s="13" t="s">
        <v>65</v>
      </c>
      <c r="K11" s="13" t="s">
        <v>65</v>
      </c>
      <c r="L11" s="13" t="s">
        <v>65</v>
      </c>
      <c r="M11" s="13" t="s">
        <v>65</v>
      </c>
      <c r="N11" s="13" t="s">
        <v>65</v>
      </c>
      <c r="O11" s="12">
        <v>-6498000</v>
      </c>
      <c r="P11" s="13" t="s">
        <v>65</v>
      </c>
      <c r="Q11" s="9" t="s">
        <v>284</v>
      </c>
      <c r="R11" s="10">
        <v>710</v>
      </c>
      <c r="S11" s="11" t="s">
        <v>283</v>
      </c>
      <c r="T11" s="12">
        <v>-355189.06</v>
      </c>
      <c r="U11" s="13" t="s">
        <v>65</v>
      </c>
      <c r="V11" s="12">
        <v>-355189.06</v>
      </c>
      <c r="W11" s="13" t="s">
        <v>65</v>
      </c>
      <c r="X11" s="13" t="s">
        <v>65</v>
      </c>
      <c r="Y11" s="13" t="s">
        <v>65</v>
      </c>
      <c r="Z11" s="13" t="s">
        <v>65</v>
      </c>
      <c r="AA11" s="13" t="s">
        <v>65</v>
      </c>
      <c r="AB11" s="13" t="s">
        <v>65</v>
      </c>
      <c r="AC11" s="13" t="s">
        <v>65</v>
      </c>
      <c r="AD11" s="13" t="s">
        <v>65</v>
      </c>
      <c r="AE11" s="12">
        <v>-355189.06</v>
      </c>
      <c r="AF11" s="13" t="s">
        <v>65</v>
      </c>
    </row>
    <row r="12" spans="1:32" ht="42.75">
      <c r="A12" s="9" t="s">
        <v>285</v>
      </c>
      <c r="B12" s="10">
        <v>710</v>
      </c>
      <c r="C12" s="11" t="s">
        <v>286</v>
      </c>
      <c r="D12" s="12">
        <v>-6498000</v>
      </c>
      <c r="E12" s="13" t="s">
        <v>65</v>
      </c>
      <c r="F12" s="12">
        <v>-6498000</v>
      </c>
      <c r="G12" s="13" t="s">
        <v>65</v>
      </c>
      <c r="H12" s="13" t="s">
        <v>65</v>
      </c>
      <c r="I12" s="13" t="s">
        <v>65</v>
      </c>
      <c r="J12" s="13" t="s">
        <v>65</v>
      </c>
      <c r="K12" s="13" t="s">
        <v>65</v>
      </c>
      <c r="L12" s="13" t="s">
        <v>65</v>
      </c>
      <c r="M12" s="13" t="s">
        <v>65</v>
      </c>
      <c r="N12" s="13" t="s">
        <v>65</v>
      </c>
      <c r="O12" s="12">
        <v>-6498000</v>
      </c>
      <c r="P12" s="13" t="s">
        <v>65</v>
      </c>
      <c r="Q12" s="9" t="s">
        <v>285</v>
      </c>
      <c r="R12" s="10">
        <v>710</v>
      </c>
      <c r="S12" s="11" t="s">
        <v>286</v>
      </c>
      <c r="T12" s="12">
        <v>-355189.06</v>
      </c>
      <c r="U12" s="13" t="s">
        <v>65</v>
      </c>
      <c r="V12" s="12">
        <v>-355189.06</v>
      </c>
      <c r="W12" s="13" t="s">
        <v>65</v>
      </c>
      <c r="X12" s="13" t="s">
        <v>65</v>
      </c>
      <c r="Y12" s="13" t="s">
        <v>65</v>
      </c>
      <c r="Z12" s="13" t="s">
        <v>65</v>
      </c>
      <c r="AA12" s="13" t="s">
        <v>65</v>
      </c>
      <c r="AB12" s="13" t="s">
        <v>65</v>
      </c>
      <c r="AC12" s="13" t="s">
        <v>65</v>
      </c>
      <c r="AD12" s="13" t="s">
        <v>65</v>
      </c>
      <c r="AE12" s="12">
        <v>-355189.06</v>
      </c>
      <c r="AF12" s="13" t="s">
        <v>65</v>
      </c>
    </row>
    <row r="13" spans="1:32" ht="32.25">
      <c r="A13" s="9" t="s">
        <v>287</v>
      </c>
      <c r="B13" s="10">
        <v>720</v>
      </c>
      <c r="C13" s="11" t="s">
        <v>288</v>
      </c>
      <c r="D13" s="12">
        <f>Лист2!O6</f>
        <v>6498000</v>
      </c>
      <c r="E13" s="13" t="s">
        <v>65</v>
      </c>
      <c r="F13" s="12">
        <v>-6498000</v>
      </c>
      <c r="G13" s="13" t="s">
        <v>65</v>
      </c>
      <c r="H13" s="13" t="s">
        <v>65</v>
      </c>
      <c r="I13" s="13" t="s">
        <v>65</v>
      </c>
      <c r="J13" s="13" t="s">
        <v>65</v>
      </c>
      <c r="K13" s="13" t="s">
        <v>65</v>
      </c>
      <c r="L13" s="13" t="s">
        <v>65</v>
      </c>
      <c r="M13" s="13" t="s">
        <v>65</v>
      </c>
      <c r="N13" s="13" t="s">
        <v>65</v>
      </c>
      <c r="O13" s="12">
        <v>-6498000</v>
      </c>
      <c r="P13" s="13" t="s">
        <v>65</v>
      </c>
      <c r="Q13" s="9" t="s">
        <v>289</v>
      </c>
      <c r="R13" s="10">
        <v>720</v>
      </c>
      <c r="S13" s="11" t="s">
        <v>288</v>
      </c>
      <c r="T13" s="12">
        <v>125558.11</v>
      </c>
      <c r="U13" s="13" t="s">
        <v>65</v>
      </c>
      <c r="V13" s="12">
        <v>125558.11</v>
      </c>
      <c r="W13" s="13" t="s">
        <v>65</v>
      </c>
      <c r="X13" s="13" t="s">
        <v>65</v>
      </c>
      <c r="Y13" s="13" t="s">
        <v>65</v>
      </c>
      <c r="Z13" s="13" t="s">
        <v>65</v>
      </c>
      <c r="AA13" s="13" t="s">
        <v>65</v>
      </c>
      <c r="AB13" s="13" t="s">
        <v>65</v>
      </c>
      <c r="AC13" s="13" t="s">
        <v>65</v>
      </c>
      <c r="AD13" s="13" t="s">
        <v>65</v>
      </c>
      <c r="AE13" s="12">
        <v>125558.11</v>
      </c>
      <c r="AF13" s="13" t="s">
        <v>65</v>
      </c>
    </row>
    <row r="14" spans="1:32" ht="21.75">
      <c r="A14" s="9" t="s">
        <v>290</v>
      </c>
      <c r="B14" s="10">
        <v>720</v>
      </c>
      <c r="C14" s="11" t="s">
        <v>291</v>
      </c>
      <c r="D14" s="12">
        <v>6498000</v>
      </c>
      <c r="E14" s="13" t="s">
        <v>65</v>
      </c>
      <c r="F14" s="12">
        <v>-6498000</v>
      </c>
      <c r="G14" s="13" t="s">
        <v>65</v>
      </c>
      <c r="H14" s="13" t="s">
        <v>65</v>
      </c>
      <c r="I14" s="13" t="s">
        <v>65</v>
      </c>
      <c r="J14" s="13" t="s">
        <v>65</v>
      </c>
      <c r="K14" s="13" t="s">
        <v>65</v>
      </c>
      <c r="L14" s="13" t="s">
        <v>65</v>
      </c>
      <c r="M14" s="13" t="s">
        <v>65</v>
      </c>
      <c r="N14" s="13" t="s">
        <v>65</v>
      </c>
      <c r="O14" s="12">
        <v>-6498000</v>
      </c>
      <c r="P14" s="13" t="s">
        <v>65</v>
      </c>
      <c r="Q14" s="9" t="s">
        <v>292</v>
      </c>
      <c r="R14" s="10">
        <v>720</v>
      </c>
      <c r="S14" s="11" t="s">
        <v>291</v>
      </c>
      <c r="T14" s="12">
        <v>125558.11</v>
      </c>
      <c r="U14" s="13" t="s">
        <v>65</v>
      </c>
      <c r="V14" s="12">
        <v>125558.11</v>
      </c>
      <c r="W14" s="13" t="s">
        <v>65</v>
      </c>
      <c r="X14" s="13" t="s">
        <v>65</v>
      </c>
      <c r="Y14" s="13" t="s">
        <v>65</v>
      </c>
      <c r="Z14" s="13" t="s">
        <v>65</v>
      </c>
      <c r="AA14" s="13" t="s">
        <v>65</v>
      </c>
      <c r="AB14" s="13" t="s">
        <v>65</v>
      </c>
      <c r="AC14" s="13" t="s">
        <v>65</v>
      </c>
      <c r="AD14" s="13" t="s">
        <v>65</v>
      </c>
      <c r="AE14" s="12">
        <v>125558.11</v>
      </c>
      <c r="AF14" s="13" t="s">
        <v>65</v>
      </c>
    </row>
    <row r="15" spans="1:32" ht="32.25">
      <c r="A15" s="9" t="s">
        <v>293</v>
      </c>
      <c r="B15" s="10">
        <v>720</v>
      </c>
      <c r="C15" s="11" t="s">
        <v>294</v>
      </c>
      <c r="D15" s="12">
        <v>-6498000</v>
      </c>
      <c r="E15" s="13" t="s">
        <v>65</v>
      </c>
      <c r="F15" s="12">
        <v>-6498000</v>
      </c>
      <c r="G15" s="13" t="s">
        <v>65</v>
      </c>
      <c r="H15" s="13" t="s">
        <v>65</v>
      </c>
      <c r="I15" s="13" t="s">
        <v>65</v>
      </c>
      <c r="J15" s="13" t="s">
        <v>65</v>
      </c>
      <c r="K15" s="13" t="s">
        <v>65</v>
      </c>
      <c r="L15" s="13" t="s">
        <v>65</v>
      </c>
      <c r="M15" s="13" t="s">
        <v>65</v>
      </c>
      <c r="N15" s="13" t="s">
        <v>65</v>
      </c>
      <c r="O15" s="12">
        <v>-6498000</v>
      </c>
      <c r="P15" s="13" t="s">
        <v>65</v>
      </c>
      <c r="Q15" s="9" t="s">
        <v>293</v>
      </c>
      <c r="R15" s="10">
        <v>720</v>
      </c>
      <c r="S15" s="11" t="s">
        <v>294</v>
      </c>
      <c r="T15" s="12">
        <v>125558.11</v>
      </c>
      <c r="U15" s="13" t="s">
        <v>65</v>
      </c>
      <c r="V15" s="12">
        <v>125558.11</v>
      </c>
      <c r="W15" s="13" t="s">
        <v>65</v>
      </c>
      <c r="X15" s="13" t="s">
        <v>65</v>
      </c>
      <c r="Y15" s="13" t="s">
        <v>65</v>
      </c>
      <c r="Z15" s="13" t="s">
        <v>65</v>
      </c>
      <c r="AA15" s="13" t="s">
        <v>65</v>
      </c>
      <c r="AB15" s="13" t="s">
        <v>65</v>
      </c>
      <c r="AC15" s="13" t="s">
        <v>65</v>
      </c>
      <c r="AD15" s="13" t="s">
        <v>65</v>
      </c>
      <c r="AE15" s="12">
        <v>125558.11</v>
      </c>
      <c r="AF15" s="13" t="s">
        <v>65</v>
      </c>
    </row>
    <row r="16" spans="1:32" ht="32.25">
      <c r="A16" s="9" t="s">
        <v>295</v>
      </c>
      <c r="B16" s="10">
        <v>720</v>
      </c>
      <c r="C16" s="11" t="s">
        <v>296</v>
      </c>
      <c r="D16" s="12">
        <v>6498000</v>
      </c>
      <c r="E16" s="13" t="s">
        <v>65</v>
      </c>
      <c r="F16" s="12">
        <v>-6498000</v>
      </c>
      <c r="G16" s="13" t="s">
        <v>65</v>
      </c>
      <c r="H16" s="13" t="s">
        <v>65</v>
      </c>
      <c r="I16" s="13" t="s">
        <v>65</v>
      </c>
      <c r="J16" s="13" t="s">
        <v>65</v>
      </c>
      <c r="K16" s="13" t="s">
        <v>65</v>
      </c>
      <c r="L16" s="13" t="s">
        <v>65</v>
      </c>
      <c r="M16" s="13" t="s">
        <v>65</v>
      </c>
      <c r="N16" s="13" t="s">
        <v>65</v>
      </c>
      <c r="O16" s="12">
        <v>-6498000</v>
      </c>
      <c r="P16" s="13" t="s">
        <v>65</v>
      </c>
      <c r="Q16" s="9" t="s">
        <v>297</v>
      </c>
      <c r="R16" s="10">
        <v>720</v>
      </c>
      <c r="S16" s="11" t="s">
        <v>296</v>
      </c>
      <c r="T16" s="12">
        <v>125558.11</v>
      </c>
      <c r="U16" s="13" t="s">
        <v>65</v>
      </c>
      <c r="V16" s="12">
        <v>125558.11</v>
      </c>
      <c r="W16" s="13" t="s">
        <v>65</v>
      </c>
      <c r="X16" s="13" t="s">
        <v>65</v>
      </c>
      <c r="Y16" s="13" t="s">
        <v>65</v>
      </c>
      <c r="Z16" s="13" t="s">
        <v>65</v>
      </c>
      <c r="AA16" s="13" t="s">
        <v>65</v>
      </c>
      <c r="AB16" s="13" t="s">
        <v>65</v>
      </c>
      <c r="AC16" s="13" t="s">
        <v>65</v>
      </c>
      <c r="AD16" s="13" t="s">
        <v>65</v>
      </c>
      <c r="AE16" s="12">
        <v>125558.11</v>
      </c>
      <c r="AF16" s="13" t="s">
        <v>65</v>
      </c>
    </row>
    <row r="17" spans="1:32" ht="42.75">
      <c r="A17" s="9" t="s">
        <v>298</v>
      </c>
      <c r="B17" s="10">
        <v>720</v>
      </c>
      <c r="C17" s="11" t="s">
        <v>299</v>
      </c>
      <c r="D17" s="12">
        <v>6498000</v>
      </c>
      <c r="E17" s="13" t="s">
        <v>65</v>
      </c>
      <c r="F17" s="12">
        <v>-6498000</v>
      </c>
      <c r="G17" s="13" t="s">
        <v>65</v>
      </c>
      <c r="H17" s="13" t="s">
        <v>65</v>
      </c>
      <c r="I17" s="13" t="s">
        <v>65</v>
      </c>
      <c r="J17" s="13" t="s">
        <v>65</v>
      </c>
      <c r="K17" s="13" t="s">
        <v>65</v>
      </c>
      <c r="L17" s="13" t="s">
        <v>65</v>
      </c>
      <c r="M17" s="13" t="s">
        <v>65</v>
      </c>
      <c r="N17" s="13" t="s">
        <v>65</v>
      </c>
      <c r="O17" s="12">
        <v>-6498000</v>
      </c>
      <c r="P17" s="13" t="s">
        <v>65</v>
      </c>
      <c r="Q17" s="9" t="s">
        <v>298</v>
      </c>
      <c r="R17" s="10">
        <v>720</v>
      </c>
      <c r="S17" s="11" t="s">
        <v>299</v>
      </c>
      <c r="T17" s="12">
        <v>125558.11</v>
      </c>
      <c r="U17" s="13" t="s">
        <v>65</v>
      </c>
      <c r="V17" s="12">
        <v>125558.11</v>
      </c>
      <c r="W17" s="13" t="s">
        <v>65</v>
      </c>
      <c r="X17" s="13" t="s">
        <v>65</v>
      </c>
      <c r="Y17" s="13" t="s">
        <v>65</v>
      </c>
      <c r="Z17" s="13" t="s">
        <v>65</v>
      </c>
      <c r="AA17" s="13" t="s">
        <v>65</v>
      </c>
      <c r="AB17" s="13" t="s">
        <v>65</v>
      </c>
      <c r="AC17" s="13" t="s">
        <v>65</v>
      </c>
      <c r="AD17" s="13" t="s">
        <v>65</v>
      </c>
      <c r="AE17" s="12">
        <v>125558.11</v>
      </c>
      <c r="AF17" s="13" t="s">
        <v>65</v>
      </c>
    </row>
  </sheetData>
  <mergeCells count="4">
    <mergeCell ref="A2:P2"/>
    <mergeCell ref="T2:AF2"/>
    <mergeCell ref="D3:P3"/>
    <mergeCell ref="T3:AF3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1"/>
  <sheetViews>
    <sheetView showGridLines="0" workbookViewId="0"/>
  </sheetViews>
  <sheetFormatPr defaultRowHeight="15"/>
  <cols>
    <col min="1" max="1" width="53.85546875" customWidth="1"/>
    <col min="2" max="2" width="13.140625" customWidth="1"/>
    <col min="3" max="3" width="15.85546875" customWidth="1"/>
    <col min="4" max="4" width="13.7109375" customWidth="1"/>
    <col min="5" max="5" width="14.7109375" customWidth="1"/>
    <col min="6" max="6" width="14.85546875" customWidth="1"/>
    <col min="7" max="7" width="13" customWidth="1"/>
    <col min="8" max="8" width="13.85546875" customWidth="1"/>
    <col min="9" max="9" width="12.42578125" customWidth="1"/>
    <col min="10" max="10" width="13.7109375" customWidth="1"/>
    <col min="11" max="11" width="14.42578125" customWidth="1"/>
    <col min="12" max="12" width="27.5703125" customWidth="1"/>
    <col min="13" max="13" width="214.140625" customWidth="1"/>
  </cols>
  <sheetData>
    <row r="1" spans="1:12" ht="4.1500000000000004" customHeight="1"/>
    <row r="2" spans="1:12" ht="17.45" customHeight="1">
      <c r="A2" s="29" t="s">
        <v>300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7.45" customHeight="1">
      <c r="A3" s="18" t="s">
        <v>0</v>
      </c>
      <c r="B3" s="18" t="s">
        <v>0</v>
      </c>
      <c r="C3" s="61" t="s">
        <v>301</v>
      </c>
      <c r="D3" s="32"/>
      <c r="E3" s="32"/>
      <c r="F3" s="32"/>
      <c r="G3" s="32"/>
      <c r="H3" s="32"/>
      <c r="I3" s="32"/>
      <c r="J3" s="32"/>
      <c r="K3" s="33"/>
      <c r="L3" s="18" t="s">
        <v>0</v>
      </c>
    </row>
    <row r="4" spans="1:12" ht="78.75">
      <c r="A4" s="19" t="s">
        <v>17</v>
      </c>
      <c r="B4" s="19" t="s">
        <v>18</v>
      </c>
      <c r="C4" s="20" t="s">
        <v>24</v>
      </c>
      <c r="D4" s="20" t="s">
        <v>25</v>
      </c>
      <c r="E4" s="20" t="s">
        <v>26</v>
      </c>
      <c r="F4" s="20" t="s">
        <v>27</v>
      </c>
      <c r="G4" s="20" t="s">
        <v>28</v>
      </c>
      <c r="H4" s="20" t="s">
        <v>29</v>
      </c>
      <c r="I4" s="20" t="s">
        <v>30</v>
      </c>
      <c r="J4" s="20" t="s">
        <v>31</v>
      </c>
      <c r="K4" s="20" t="s">
        <v>32</v>
      </c>
      <c r="L4" s="21" t="s">
        <v>302</v>
      </c>
    </row>
    <row r="5" spans="1:12">
      <c r="A5" s="7" t="s">
        <v>34</v>
      </c>
      <c r="B5" s="7" t="s">
        <v>35</v>
      </c>
      <c r="C5" s="2" t="s">
        <v>36</v>
      </c>
      <c r="D5" s="2" t="s">
        <v>37</v>
      </c>
      <c r="E5" s="2" t="s">
        <v>38</v>
      </c>
      <c r="F5" s="2" t="s">
        <v>39</v>
      </c>
      <c r="G5" s="2" t="s">
        <v>40</v>
      </c>
      <c r="H5" s="2" t="s">
        <v>41</v>
      </c>
      <c r="I5" s="2" t="s">
        <v>42</v>
      </c>
      <c r="J5" s="2" t="s">
        <v>43</v>
      </c>
      <c r="K5" s="2" t="s">
        <v>44</v>
      </c>
      <c r="L5" s="7" t="s">
        <v>45</v>
      </c>
    </row>
    <row r="6" spans="1:12" ht="5.65" customHeight="1"/>
    <row r="7" spans="1:12">
      <c r="A7" s="22"/>
      <c r="B7" s="56" t="s">
        <v>0</v>
      </c>
      <c r="C7" s="57"/>
      <c r="D7" s="57"/>
      <c r="E7" s="22" t="s">
        <v>0</v>
      </c>
      <c r="F7" s="58"/>
      <c r="G7" s="57"/>
      <c r="H7" s="57"/>
    </row>
    <row r="8" spans="1:12" ht="13.15" customHeight="1">
      <c r="A8" s="22" t="s">
        <v>0</v>
      </c>
      <c r="B8" s="59" t="s">
        <v>303</v>
      </c>
      <c r="C8" s="30"/>
      <c r="D8" s="30"/>
      <c r="E8" s="22" t="s">
        <v>0</v>
      </c>
      <c r="F8" s="60" t="s">
        <v>304</v>
      </c>
      <c r="G8" s="30"/>
      <c r="H8" s="30"/>
    </row>
    <row r="9" spans="1:12">
      <c r="A9" s="22"/>
      <c r="B9" s="56" t="s">
        <v>0</v>
      </c>
      <c r="C9" s="57"/>
      <c r="D9" s="57"/>
      <c r="E9" s="22" t="s">
        <v>0</v>
      </c>
      <c r="F9" s="58"/>
      <c r="G9" s="57"/>
      <c r="H9" s="57"/>
    </row>
    <row r="10" spans="1:12" ht="13.15" customHeight="1">
      <c r="A10" s="22" t="s">
        <v>0</v>
      </c>
      <c r="B10" s="59" t="s">
        <v>303</v>
      </c>
      <c r="C10" s="30"/>
      <c r="D10" s="30"/>
      <c r="E10" s="22" t="s">
        <v>0</v>
      </c>
      <c r="F10" s="60" t="s">
        <v>304</v>
      </c>
      <c r="G10" s="30"/>
      <c r="H10" s="30"/>
    </row>
    <row r="11" spans="1:12">
      <c r="A11" s="22" t="s">
        <v>305</v>
      </c>
      <c r="B11" s="59" t="s">
        <v>0</v>
      </c>
      <c r="C11" s="30"/>
      <c r="D11" s="30"/>
      <c r="E11" s="22" t="s">
        <v>0</v>
      </c>
      <c r="F11" s="60" t="s">
        <v>0</v>
      </c>
      <c r="G11" s="30"/>
      <c r="H11" s="30"/>
    </row>
  </sheetData>
  <mergeCells count="12">
    <mergeCell ref="A2:L2"/>
    <mergeCell ref="C3:K3"/>
    <mergeCell ref="B7:D7"/>
    <mergeCell ref="F7:H7"/>
    <mergeCell ref="B8:D8"/>
    <mergeCell ref="F8:H8"/>
    <mergeCell ref="B9:D9"/>
    <mergeCell ref="F9:H9"/>
    <mergeCell ref="B10:D10"/>
    <mergeCell ref="F10:H10"/>
    <mergeCell ref="B11:D11"/>
    <mergeCell ref="F11:H11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&amp;L&amp;"Arial,Regular"&amp;8 - 4 -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5"/>
  <sheetViews>
    <sheetView showGridLines="0" workbookViewId="0"/>
  </sheetViews>
  <sheetFormatPr defaultRowHeight="15"/>
  <cols>
    <col min="1" max="1" width="96.5703125" customWidth="1"/>
    <col min="2" max="2" width="56.42578125" customWidth="1"/>
    <col min="3" max="3" width="255" customWidth="1"/>
  </cols>
  <sheetData>
    <row r="1" spans="1:2" ht="10.7" customHeight="1"/>
    <row r="2" spans="1:2" ht="25.5">
      <c r="A2" s="23" t="s">
        <v>306</v>
      </c>
      <c r="B2" s="24" t="s">
        <v>307</v>
      </c>
    </row>
    <row r="3" spans="1:2">
      <c r="A3" s="25" t="s">
        <v>0</v>
      </c>
      <c r="B3" s="25" t="s">
        <v>0</v>
      </c>
    </row>
    <row r="4" spans="1:2" ht="25.5">
      <c r="A4" s="23" t="s">
        <v>308</v>
      </c>
      <c r="B4" s="24" t="s">
        <v>307</v>
      </c>
    </row>
    <row r="5" spans="1:2">
      <c r="A5" s="25" t="s">
        <v>0</v>
      </c>
      <c r="B5" s="25" t="s">
        <v>0</v>
      </c>
    </row>
  </sheetData>
  <pageMargins left="0.196850393700787" right="0.196850393700787" top="0.196850393700787" bottom="0.196850393700787" header="0.196850393700787" footer="0.196850393700787"/>
  <pageSetup paperSize="8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2019-02-19T14:57:40Z</cp:lastPrinted>
  <dcterms:created xsi:type="dcterms:W3CDTF">2019-02-19T14:58:15Z</dcterms:created>
  <dcterms:modified xsi:type="dcterms:W3CDTF">2019-02-19T17:05:33Z</dcterms:modified>
</cp:coreProperties>
</file>